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Importaciones\Arroz\2023\"/>
    </mc:Choice>
  </mc:AlternateContent>
  <xr:revisionPtr revIDLastSave="0" documentId="13_ncr:1_{5582C8EB-D2B4-4016-A546-B11F9945D4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2023" sheetId="1" r:id="rId1"/>
    <sheet name="2000 - 2023" sheetId="2" r:id="rId2"/>
  </sheets>
  <definedNames>
    <definedName name="_xlnm._FilterDatabase" localSheetId="0" hidden="1">'Enero - 2023'!#REF!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I19" i="1"/>
  <c r="D32" i="2" s="1"/>
  <c r="J19" i="1"/>
  <c r="C19" i="1"/>
  <c r="D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<sst xmlns="http://schemas.openxmlformats.org/spreadsheetml/2006/main" count="34" uniqueCount="23">
  <si>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</si>
  <si>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</si>
  <si>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</si>
  <si>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</si>
  <si>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</si>
  <si>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</si>
  <si>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</si>
  <si>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</si>
  <si>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</si>
  <si>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</si>
  <si>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</si>
  <si>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</si>
  <si>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</si>
  <si>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</si>
  <si>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</si>
  <si>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</si>
  <si>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</si>
  <si>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</si>
  <si>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</si>
  <si>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Perú</t>
  </si>
  <si>
    <t>Enero - 2022</t>
  </si>
  <si>
    <t>Enero - 2023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</si>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</sst>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24765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E29" sqref="E29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20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14</v>
      </c>
      <c r="C11" s="11">
        <v>3532.3010000000004</v>
      </c>
      <c r="D11" s="15">
        <v>0.45022511249251651</v>
      </c>
      <c r="E11" s="11">
        <v>1934.9639999999999</v>
      </c>
      <c r="F11" s="15">
        <v>0.44176987950074281</v>
      </c>
      <c r="G11" s="11">
        <v>5160.2</v>
      </c>
      <c r="H11" s="15">
        <v>0.6063036450713829</v>
      </c>
      <c r="I11" s="11">
        <v>2768.5160000000001</v>
      </c>
      <c r="J11" s="15">
        <v>0.55952709370756448</v>
      </c>
    </row>
    <row r="12" spans="2:10" s="12" customFormat="1" ht="20.25" customHeight="1" x14ac:dyDescent="0.25">
      <c r="B12" s="14" t="s">
        <v>15</v>
      </c>
      <c r="C12" s="11">
        <v>3240.4800000000005</v>
      </c>
      <c r="D12" s="15">
        <v>0.41302977082919884</v>
      </c>
      <c r="E12" s="11">
        <v>1509.3600000000001</v>
      </c>
      <c r="F12" s="15">
        <v>0.34460061547565807</v>
      </c>
      <c r="G12" s="11">
        <v>2083.5070000000001</v>
      </c>
      <c r="H12" s="15">
        <v>0.24480405577918335</v>
      </c>
      <c r="I12" s="11">
        <v>1163.768</v>
      </c>
      <c r="J12" s="15">
        <v>0.23520172062934255</v>
      </c>
    </row>
    <row r="13" spans="2:10" s="12" customFormat="1" ht="20.25" customHeight="1" x14ac:dyDescent="0.25">
      <c r="B13" s="14" t="s">
        <v>16</v>
      </c>
      <c r="C13" s="11">
        <v>828.56</v>
      </c>
      <c r="D13" s="15">
        <v>0.10560779480763371</v>
      </c>
      <c r="E13" s="11">
        <v>586.298</v>
      </c>
      <c r="F13" s="15">
        <v>0.13385716572066794</v>
      </c>
      <c r="G13" s="11">
        <v>1081.2</v>
      </c>
      <c r="H13" s="15">
        <v>0.12703683986108663</v>
      </c>
      <c r="I13" s="11">
        <v>791.26099999999997</v>
      </c>
      <c r="J13" s="15">
        <v>0.15991670905790004</v>
      </c>
    </row>
    <row r="14" spans="2:10" s="12" customFormat="1" ht="20.25" customHeight="1" x14ac:dyDescent="0.25">
      <c r="B14" s="14" t="s">
        <v>18</v>
      </c>
      <c r="C14" s="11">
        <v>75</v>
      </c>
      <c r="D14" s="15">
        <v>9.5594581087338638E-3</v>
      </c>
      <c r="E14" s="11">
        <v>117.98399999999999</v>
      </c>
      <c r="F14" s="15">
        <v>2.6936820252477893E-2</v>
      </c>
      <c r="G14" s="11">
        <v>100</v>
      </c>
      <c r="H14" s="15">
        <v>1.1749615229475272E-2</v>
      </c>
      <c r="I14" s="11">
        <v>147.779</v>
      </c>
      <c r="J14" s="15">
        <v>2.98666702236903E-2</v>
      </c>
    </row>
    <row r="15" spans="2:10" s="12" customFormat="1" ht="20.25" customHeight="1" x14ac:dyDescent="0.25">
      <c r="B15" s="14" t="s">
        <v>19</v>
      </c>
      <c r="C15" s="11">
        <v>7.76</v>
      </c>
      <c r="D15" s="15">
        <v>9.890852656503303E-4</v>
      </c>
      <c r="E15" s="11">
        <v>0.97299999999999998</v>
      </c>
      <c r="F15" s="15">
        <v>2.2214474933602007E-4</v>
      </c>
      <c r="G15" s="11">
        <v>49.5</v>
      </c>
      <c r="H15" s="15">
        <v>5.8160595385902594E-3</v>
      </c>
      <c r="I15" s="11">
        <v>5.843</v>
      </c>
      <c r="J15" s="15">
        <v>1.1808914265018875E-3</v>
      </c>
    </row>
    <row r="16" spans="2:10" s="12" customFormat="1" ht="20.25" customHeight="1" x14ac:dyDescent="0.25">
      <c r="B16" s="14" t="s">
        <v>17</v>
      </c>
      <c r="C16" s="11">
        <v>81</v>
      </c>
      <c r="D16" s="15">
        <v>1.0324214757432571E-2</v>
      </c>
      <c r="E16" s="11">
        <v>99.412000000000006</v>
      </c>
      <c r="F16" s="15">
        <v>2.2696663742027161E-2</v>
      </c>
      <c r="G16" s="11">
        <v>20</v>
      </c>
      <c r="H16" s="15">
        <v>2.3499230458950541E-3</v>
      </c>
      <c r="I16" s="11">
        <v>20.974</v>
      </c>
      <c r="J16" s="15">
        <v>4.2389212355725802E-3</v>
      </c>
    </row>
    <row r="17" spans="2:10" s="12" customFormat="1" ht="20.25" customHeight="1" x14ac:dyDescent="0.25">
      <c r="B17" s="14" t="s">
        <v>22</v>
      </c>
      <c r="C17" s="11">
        <v>41.44</v>
      </c>
      <c r="D17" s="15">
        <v>5.2819192536790833E-3</v>
      </c>
      <c r="E17" s="11">
        <v>73.978999999999999</v>
      </c>
      <c r="F17" s="15">
        <v>1.689007853147937E-2</v>
      </c>
      <c r="G17" s="11">
        <v>10</v>
      </c>
      <c r="H17" s="15">
        <v>1.1749615229475271E-3</v>
      </c>
      <c r="I17" s="11">
        <v>15.545</v>
      </c>
      <c r="J17" s="15">
        <v>3.1417007059681397E-3</v>
      </c>
    </row>
    <row r="18" spans="2:10" s="12" customFormat="1" ht="20.25" customHeight="1" x14ac:dyDescent="0.25">
      <c r="B18" s="14" t="s">
        <v>3</v>
      </c>
      <c r="C18" s="11">
        <v>39.091999999999999</v>
      </c>
      <c r="D18" s="15">
        <v>4.9826444851549887E-3</v>
      </c>
      <c r="E18" s="11">
        <v>57.057000000000002</v>
      </c>
      <c r="F18" s="15">
        <v>1.3026632027610788E-2</v>
      </c>
      <c r="G18" s="11">
        <v>6.51</v>
      </c>
      <c r="H18" s="15">
        <v>7.6489995143884024E-4</v>
      </c>
      <c r="I18" s="11">
        <v>34.271000000000001</v>
      </c>
      <c r="J18" s="15">
        <v>6.9262930134598973E-3</v>
      </c>
    </row>
    <row r="19" spans="2:10" s="12" customFormat="1" ht="20.25" customHeight="1" x14ac:dyDescent="0.25">
      <c r="B19" s="19" t="s">
        <v>13</v>
      </c>
      <c r="C19" s="13">
        <f>SUM(C11:C18)</f>
        <v>7845.6329999999998</v>
      </c>
      <c r="D19" s="16">
        <f t="shared" ref="D19:J19" si="0">SUM(D11:D18)</f>
        <v>0.99999999999999978</v>
      </c>
      <c r="E19" s="13">
        <f t="shared" si="0"/>
        <v>4380.027000000001</v>
      </c>
      <c r="F19" s="16">
        <f t="shared" si="0"/>
        <v>1.0000000000000002</v>
      </c>
      <c r="G19" s="13">
        <f t="shared" si="0"/>
        <v>8510.9170000000013</v>
      </c>
      <c r="H19" s="16">
        <f t="shared" si="0"/>
        <v>0.99999999999999978</v>
      </c>
      <c r="I19" s="13">
        <f t="shared" si="0"/>
        <v>4947.9570000000003</v>
      </c>
      <c r="J19" s="16">
        <f t="shared" si="0"/>
        <v>0.99999999999999978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4" zoomScale="90" zoomScaleNormal="90" workbookViewId="0">
      <selection activeCell="G39" sqref="G3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2020</v>
      </c>
      <c r="C29" s="1">
        <v>166988.25599999996</v>
      </c>
      <c r="D29" s="1">
        <v>88358.64</v>
      </c>
    </row>
    <row r="30" spans="2:7" x14ac:dyDescent="0.25">
      <c r="B30" s="5">
        <v>2021</v>
      </c>
      <c r="C30" s="1">
        <v>131189.66199999998</v>
      </c>
      <c r="D30" s="1">
        <v>76507.852000000014</v>
      </c>
    </row>
    <row r="31" spans="2:7" x14ac:dyDescent="0.25">
      <c r="B31" s="5">
        <v>2022</v>
      </c>
      <c r="C31" s="1">
        <v>152501.51899999997</v>
      </c>
      <c r="D31" s="1">
        <v>86004.323000000019</v>
      </c>
    </row>
    <row r="32" spans="2:7" x14ac:dyDescent="0.25">
      <c r="B32" s="7" t="s">
        <v>21</v>
      </c>
      <c r="C32" s="8">
        <f>'Enero - 2023'!G19</f>
        <v>8510.9170000000013</v>
      </c>
      <c r="D32" s="8">
        <f>'Enero - 2023'!I19</f>
        <v>4947.9570000000003</v>
      </c>
      <c r="F32" s="4"/>
      <c r="G32" s="4"/>
    </row>
    <row r="33" spans="2:9" x14ac:dyDescent="0.25">
      <c r="B33" s="7" t="s">
        <v>20</v>
      </c>
      <c r="C33" s="8">
        <f>'Enero - 2023'!C19</f>
        <v>7845.6329999999998</v>
      </c>
      <c r="D33" s="8">
        <f>'Enero - 2023'!E19</f>
        <v>4380.027000000001</v>
      </c>
      <c r="F33" s="4"/>
      <c r="G33" s="4"/>
    </row>
    <row r="34" spans="2:9" x14ac:dyDescent="0.25">
      <c r="B34" s="6" t="s">
        <v>11</v>
      </c>
      <c r="C34" s="9">
        <f>C32/C33-1</f>
        <v>8.4796727045478804E-2</v>
      </c>
      <c r="D34" s="10">
        <f>D32/D33-1</f>
        <v>0.12966358426557623</v>
      </c>
    </row>
    <row r="37" spans="2:9" x14ac:dyDescent="0.25">
      <c r="B37" s="21" t="s">
        <v>7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2023-03-23T15:54:09Z</dcterms:modified>
</cp:coreProperties>
</file>