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78F7C1A4-07BF-421B-89B0-2A755811115D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febrero 2021" sheetId="1" r:id="rId1"/>
    <sheet name="2000 - 2021" sheetId="2" r:id="rId2"/>
  </sheets>
  <definedNames>
    <definedName name="_xlnm._FilterDatabase" localSheetId="0" hidden="1">'Enero - febrero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l="1"/>
  <c r="D32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<sst xmlns="http://schemas.openxmlformats.org/spreadsheetml/2006/main" count="34" uniqueCount="23">
  <si>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</si>
  <si>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</si>
  <si>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</si>
  <si>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</si>
  <si>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</si>
  <si>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</si>
  <si>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</si>
  <si>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</si>
  <si>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</si>
  <si>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</si>
  <si>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</si>
  <si>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</si>
  <si>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</si>
  <si>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</si>
  <si>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</si>
  <si>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</si>
  <si>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</si>
  <si>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</si>
  <si>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</si>
  <si>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</si>
  <si>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</si>
  <si>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febrero 2021</t>
  </si>
  <si>
    <t>Enero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</si>
</sst>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35" sqref="E3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22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19</v>
      </c>
      <c r="C11" s="13"/>
      <c r="D11" s="18">
        <v>0</v>
      </c>
      <c r="E11" s="13"/>
      <c r="F11" s="18">
        <v>0</v>
      </c>
      <c r="G11" s="13">
        <v>5746</v>
      </c>
      <c r="H11" s="18">
        <v>0.31143489644816796</v>
      </c>
      <c r="I11" s="13">
        <v>2549.9500000000003</v>
      </c>
      <c r="J11" s="18">
        <v>0.25148951282961929</v>
      </c>
    </row>
    <row r="12" spans="2:10" s="14" customFormat="1" ht="20.25" customHeight="1" x14ac:dyDescent="0.25">
      <c r="B12" s="16" t="s">
        <v>14</v>
      </c>
      <c r="C12" s="13">
        <v>8730.2000000000007</v>
      </c>
      <c r="D12" s="18">
        <v>0.46148347839775561</v>
      </c>
      <c r="E12" s="13">
        <v>3974.1750000000002</v>
      </c>
      <c r="F12" s="18">
        <v>0.4314873999067142</v>
      </c>
      <c r="G12" s="13">
        <v>5239.808</v>
      </c>
      <c r="H12" s="18">
        <v>0.28399914060011872</v>
      </c>
      <c r="I12" s="13">
        <v>2990.373</v>
      </c>
      <c r="J12" s="18">
        <v>0.2949263510848632</v>
      </c>
    </row>
    <row r="13" spans="2:10" s="14" customFormat="1" ht="20.25" customHeight="1" x14ac:dyDescent="0.25">
      <c r="B13" s="16" t="s">
        <v>15</v>
      </c>
      <c r="C13" s="13">
        <v>5381.6480000000001</v>
      </c>
      <c r="D13" s="18">
        <v>0.28447706106988663</v>
      </c>
      <c r="E13" s="13">
        <v>2584.7769999999996</v>
      </c>
      <c r="F13" s="18">
        <v>0.28063653640533615</v>
      </c>
      <c r="G13" s="13">
        <v>4993.5839999999998</v>
      </c>
      <c r="H13" s="18">
        <v>0.27065372710498231</v>
      </c>
      <c r="I13" s="13">
        <v>3029.7820000000002</v>
      </c>
      <c r="J13" s="18">
        <v>0.29881307443673383</v>
      </c>
    </row>
    <row r="14" spans="2:10" s="14" customFormat="1" ht="20.25" customHeight="1" x14ac:dyDescent="0.25">
      <c r="B14" s="16" t="s">
        <v>18</v>
      </c>
      <c r="C14" s="13">
        <v>160</v>
      </c>
      <c r="D14" s="18">
        <v>8.4576935859019143E-3</v>
      </c>
      <c r="E14" s="13">
        <v>113.75700000000001</v>
      </c>
      <c r="F14" s="18">
        <v>1.2350918656372225E-2</v>
      </c>
      <c r="G14" s="13">
        <v>1599</v>
      </c>
      <c r="H14" s="18">
        <v>8.6666272088517321E-2</v>
      </c>
      <c r="I14" s="13">
        <v>805.53700000000003</v>
      </c>
      <c r="J14" s="18">
        <v>7.9446305886873472E-2</v>
      </c>
    </row>
    <row r="15" spans="2:10" s="14" customFormat="1" ht="20.25" customHeight="1" x14ac:dyDescent="0.25">
      <c r="B15" s="16" t="s">
        <v>16</v>
      </c>
      <c r="C15" s="13">
        <v>3060.7799999999997</v>
      </c>
      <c r="D15" s="18">
        <v>0.16179462108660536</v>
      </c>
      <c r="E15" s="13">
        <v>1648.2040000000002</v>
      </c>
      <c r="F15" s="18">
        <v>0.17895016159979016</v>
      </c>
      <c r="G15" s="13">
        <v>640.11400000000003</v>
      </c>
      <c r="H15" s="18">
        <v>3.4694367787160216E-2</v>
      </c>
      <c r="I15" s="13">
        <v>521.03200000000004</v>
      </c>
      <c r="J15" s="18">
        <v>5.1386922821483633E-2</v>
      </c>
    </row>
    <row r="16" spans="2:10" s="14" customFormat="1" ht="20.25" customHeight="1" x14ac:dyDescent="0.25">
      <c r="B16" s="16" t="s">
        <v>20</v>
      </c>
      <c r="C16" s="13">
        <v>76.835999999999999</v>
      </c>
      <c r="D16" s="18">
        <v>4.0615959022897467E-3</v>
      </c>
      <c r="E16" s="13">
        <v>108.089</v>
      </c>
      <c r="F16" s="18">
        <v>1.173552789409546E-2</v>
      </c>
      <c r="G16" s="13">
        <v>109.495</v>
      </c>
      <c r="H16" s="18">
        <v>5.9346613272871825E-3</v>
      </c>
      <c r="I16" s="13">
        <v>134.54900000000001</v>
      </c>
      <c r="J16" s="18">
        <v>1.3269931748352885E-2</v>
      </c>
    </row>
    <row r="17" spans="2:10" s="14" customFormat="1" ht="20.25" customHeight="1" x14ac:dyDescent="0.25">
      <c r="B17" s="16" t="s">
        <v>17</v>
      </c>
      <c r="C17" s="13">
        <v>471.76</v>
      </c>
      <c r="D17" s="18">
        <v>2.4937509538031793E-2</v>
      </c>
      <c r="E17" s="13">
        <v>225.25400000000002</v>
      </c>
      <c r="F17" s="18">
        <v>2.4456462732161267E-2</v>
      </c>
      <c r="G17" s="13">
        <v>73</v>
      </c>
      <c r="H17" s="18">
        <v>3.956621552508921E-3</v>
      </c>
      <c r="I17" s="13">
        <v>56.123999999999995</v>
      </c>
      <c r="J17" s="18">
        <v>5.5352447765836775E-3</v>
      </c>
    </row>
    <row r="18" spans="2:10" s="14" customFormat="1" ht="20.25" customHeight="1" x14ac:dyDescent="0.25">
      <c r="B18" s="16" t="s">
        <v>3</v>
      </c>
      <c r="C18" s="13">
        <v>1036.463</v>
      </c>
      <c r="D18" s="18">
        <v>5.4788040419529102E-2</v>
      </c>
      <c r="E18" s="13">
        <v>556.15199999999993</v>
      </c>
      <c r="F18" s="18">
        <v>6.038299280553043E-2</v>
      </c>
      <c r="G18" s="13">
        <v>49.082999999999991</v>
      </c>
      <c r="H18" s="18">
        <v>2.6603130912574713E-3</v>
      </c>
      <c r="I18" s="13">
        <v>52.042000000000009</v>
      </c>
      <c r="J18" s="18">
        <v>5.1326564154901251E-3</v>
      </c>
    </row>
    <row r="19" spans="2:10" s="14" customFormat="1" ht="20.25" customHeight="1" x14ac:dyDescent="0.25">
      <c r="B19" s="17" t="s">
        <v>13</v>
      </c>
      <c r="C19" s="15">
        <f>SUM(C11:C18)</f>
        <v>18917.686999999998</v>
      </c>
      <c r="D19" s="19">
        <f t="shared" ref="D19:J19" si="0">SUM(D11:D18)</f>
        <v>1</v>
      </c>
      <c r="E19" s="15">
        <f t="shared" si="0"/>
        <v>9210.4079999999994</v>
      </c>
      <c r="F19" s="19">
        <f t="shared" si="0"/>
        <v>1</v>
      </c>
      <c r="G19" s="15">
        <f t="shared" si="0"/>
        <v>18450.083999999999</v>
      </c>
      <c r="H19" s="19">
        <f t="shared" si="0"/>
        <v>1</v>
      </c>
      <c r="I19" s="15">
        <f t="shared" si="0"/>
        <v>10139.388999999999</v>
      </c>
      <c r="J19" s="19">
        <f t="shared" si="0"/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C39" sqref="C3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7">
        <v>2019</v>
      </c>
      <c r="C29" s="1">
        <v>166988.25599999996</v>
      </c>
      <c r="D29" s="1">
        <v>88358.64</v>
      </c>
    </row>
    <row r="30" spans="2:7" x14ac:dyDescent="0.25">
      <c r="B30" s="9" t="s">
        <v>21</v>
      </c>
      <c r="C30" s="10">
        <f>'Enero - febrero 2021'!G19</f>
        <v>18450.083999999999</v>
      </c>
      <c r="D30" s="10">
        <f>'Enero - febrero 2021'!I19</f>
        <v>10139.388999999999</v>
      </c>
      <c r="F30" s="6"/>
      <c r="G30" s="6"/>
    </row>
    <row r="31" spans="2:7" x14ac:dyDescent="0.25">
      <c r="B31" s="9" t="s">
        <v>22</v>
      </c>
      <c r="C31" s="10">
        <f>'Enero - febrero 2021'!C19</f>
        <v>18917.686999999998</v>
      </c>
      <c r="D31" s="10">
        <f>'Enero - febrero 2021'!E19</f>
        <v>9210.4079999999994</v>
      </c>
      <c r="F31" s="6"/>
      <c r="G31" s="6"/>
    </row>
    <row r="32" spans="2:7" x14ac:dyDescent="0.25">
      <c r="B32" s="8" t="s">
        <v>11</v>
      </c>
      <c r="C32" s="11">
        <f>C30/C31-1</f>
        <v>-2.4717768086553016E-2</v>
      </c>
      <c r="D32" s="12">
        <f>D30/D31-1</f>
        <v>0.10086208993130374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2021-03-08T16:24:57Z</dcterms:modified>
</cp:coreProperties>
</file>