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"/>
    </mc:Choice>
  </mc:AlternateContent>
  <xr:revisionPtr revIDLastSave="0" documentId="8_{DF13079B-2C85-4153-8FC7-86D6202344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- diciembre 2023" sheetId="1" r:id="rId1"/>
    <sheet name="2000 - 2023" sheetId="2" r:id="rId2"/>
  </sheets>
  <definedNames>
    <definedName name="_xlnm._FilterDatabase" localSheetId="0" hidden="1">'Enero - diciembre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C19" i="1"/>
  <c r="E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<sst xmlns="http://schemas.openxmlformats.org/spreadsheetml/2006/main" count="34" uniqueCount="23">
  <si>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</si>
  <si>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</si>
  <si>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</si>
  <si>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</si>
  <si>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</si>
  <si>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</si>
  <si>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</si>
  <si>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</si>
  <si>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</si>
  <si>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</si>
  <si>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</si>
  <si>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</si>
  <si>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</si>
  <si>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</si>
  <si>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</si>
  <si>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</si>
  <si>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</si>
  <si>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</si>
  <si>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</si>
  <si>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</si>
  <si>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Perú</t>
  </si>
  <si>
    <t>Enero - diciembre 2022</t>
  </si>
  <si>
    <t>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</si>
</sst>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91440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zoomScaleNormal="100" workbookViewId="0">
      <selection activeCell="I9" sqref="I9:J9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1" t="s">
        <v>12</v>
      </c>
      <c r="C7" s="21"/>
      <c r="D7" s="21"/>
      <c r="E7" s="21"/>
      <c r="F7" s="21"/>
      <c r="G7" s="21"/>
      <c r="H7" s="21"/>
      <c r="I7" s="21"/>
      <c r="J7" s="21"/>
    </row>
    <row r="8" spans="1:10" s="12" customFormat="1" ht="20.25" customHeight="1" x14ac:dyDescent="0.35">
      <c r="B8" s="17"/>
      <c r="C8" s="23" t="s">
        <v>21</v>
      </c>
      <c r="D8" s="23"/>
      <c r="E8" s="23"/>
      <c r="F8" s="23"/>
      <c r="G8" s="23" t="s">
        <v>22</v>
      </c>
      <c r="H8" s="23"/>
      <c r="I8" s="23"/>
      <c r="J8" s="23"/>
    </row>
    <row r="9" spans="1:10" x14ac:dyDescent="0.35">
      <c r="B9" s="21" t="s">
        <v>0</v>
      </c>
      <c r="C9" s="24" t="s">
        <v>4</v>
      </c>
      <c r="D9" s="24"/>
      <c r="E9" s="21" t="s">
        <v>5</v>
      </c>
      <c r="F9" s="21"/>
      <c r="G9" s="24" t="s">
        <v>4</v>
      </c>
      <c r="H9" s="24"/>
      <c r="I9" s="21" t="s">
        <v>5</v>
      </c>
      <c r="J9" s="21"/>
    </row>
    <row r="10" spans="1:10" x14ac:dyDescent="0.35">
      <c r="B10" s="21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/>
      <c r="B11" s="14" t="s">
        <v>15</v>
      </c>
      <c r="C11" s="11">
        <v>54366.06</v>
      </c>
      <c r="D11" s="15">
        <v>0.35721671304258723</v>
      </c>
      <c r="E11" s="11">
        <v>29361.542490000014</v>
      </c>
      <c r="F11" s="15">
        <v>0.34201135441551295</v>
      </c>
      <c r="G11" s="11">
        <v>83080.333499999993</v>
      </c>
      <c r="H11" s="15">
        <v>0.49005036729257789</v>
      </c>
      <c r="I11" s="11">
        <v>52860.343539999914</v>
      </c>
      <c r="J11" s="15">
        <v>0.49247116618531178</v>
      </c>
    </row>
    <row r="12" spans="1:10" s="12" customFormat="1" ht="20.25" customHeight="1" x14ac:dyDescent="0.35">
      <c r="A12"/>
      <c r="B12" s="14" t="s">
        <v>14</v>
      </c>
      <c r="C12" s="11">
        <v>83256.438909999997</v>
      </c>
      <c r="D12" s="15">
        <v>0.54704334739470106</v>
      </c>
      <c r="E12" s="11">
        <v>44459.068699999989</v>
      </c>
      <c r="F12" s="15">
        <v>0.51787150853256569</v>
      </c>
      <c r="G12" s="11">
        <v>52435.033654899991</v>
      </c>
      <c r="H12" s="15">
        <v>0.30928868986283525</v>
      </c>
      <c r="I12" s="11">
        <v>30953.131280000016</v>
      </c>
      <c r="J12" s="15">
        <v>0.28837354503785512</v>
      </c>
    </row>
    <row r="13" spans="1:10" s="12" customFormat="1" ht="20.25" customHeight="1" x14ac:dyDescent="0.35">
      <c r="A13"/>
      <c r="B13" s="14" t="s">
        <v>16</v>
      </c>
      <c r="C13" s="11">
        <v>12341.482260000001</v>
      </c>
      <c r="D13" s="15">
        <v>8.1090734310902815E-2</v>
      </c>
      <c r="E13" s="11">
        <v>9011.9653000000071</v>
      </c>
      <c r="F13" s="15">
        <v>0.10497386025439037</v>
      </c>
      <c r="G13" s="11">
        <v>15257.901261499999</v>
      </c>
      <c r="H13" s="15">
        <v>8.9998917942619494E-2</v>
      </c>
      <c r="I13" s="11">
        <v>11306.388660000004</v>
      </c>
      <c r="J13" s="15">
        <v>0.10533549416910572</v>
      </c>
    </row>
    <row r="14" spans="1:10" s="12" customFormat="1" ht="20.25" customHeight="1" x14ac:dyDescent="0.35">
      <c r="A14"/>
      <c r="B14" s="14" t="s">
        <v>17</v>
      </c>
      <c r="C14" s="11">
        <v>404.76079030000005</v>
      </c>
      <c r="D14" s="15">
        <v>2.6595143933455163E-3</v>
      </c>
      <c r="E14" s="11">
        <v>428.42517000000004</v>
      </c>
      <c r="F14" s="15">
        <v>4.990414679586417E-3</v>
      </c>
      <c r="G14" s="11">
        <v>7368.6209100000005</v>
      </c>
      <c r="H14" s="15">
        <v>4.3463900916879079E-2</v>
      </c>
      <c r="I14" s="11">
        <v>4180.43923</v>
      </c>
      <c r="J14" s="15">
        <v>3.8946886170103202E-2</v>
      </c>
    </row>
    <row r="15" spans="1:10" s="12" customFormat="1" ht="20.25" customHeight="1" x14ac:dyDescent="0.35">
      <c r="A15"/>
      <c r="B15" s="14" t="s">
        <v>19</v>
      </c>
      <c r="C15" s="11">
        <v>94.764839999999992</v>
      </c>
      <c r="D15" s="15">
        <v>6.2266025267982805E-4</v>
      </c>
      <c r="E15" s="11">
        <v>173.86422000000002</v>
      </c>
      <c r="F15" s="15">
        <v>2.0252184430313521E-3</v>
      </c>
      <c r="G15" s="11">
        <v>5455.2314999999999</v>
      </c>
      <c r="H15" s="15">
        <v>3.2177749987499032E-2</v>
      </c>
      <c r="I15" s="11">
        <v>3432.5406100000005</v>
      </c>
      <c r="J15" s="15">
        <v>3.1979120149039128E-2</v>
      </c>
    </row>
    <row r="16" spans="1:10" s="12" customFormat="1" ht="20.25" customHeight="1" x14ac:dyDescent="0.35">
      <c r="A16"/>
      <c r="B16" s="14" t="s">
        <v>18</v>
      </c>
      <c r="C16" s="11">
        <v>626</v>
      </c>
      <c r="D16" s="15">
        <v>4.1131849974903384E-3</v>
      </c>
      <c r="E16" s="11">
        <v>983.73768999999993</v>
      </c>
      <c r="F16" s="15">
        <v>1.1458848248898241E-2</v>
      </c>
      <c r="G16" s="11">
        <v>4104.5739999999996</v>
      </c>
      <c r="H16" s="15">
        <v>2.4210880139035138E-2</v>
      </c>
      <c r="I16" s="11">
        <v>3049.5691400000001</v>
      </c>
      <c r="J16" s="15">
        <v>2.8411182564526724E-2</v>
      </c>
    </row>
    <row r="17" spans="1:10" s="12" customFormat="1" ht="20.25" customHeight="1" x14ac:dyDescent="0.35">
      <c r="A17"/>
      <c r="B17" s="14" t="s">
        <v>20</v>
      </c>
      <c r="C17" s="11">
        <v>292.63920000000002</v>
      </c>
      <c r="D17" s="15">
        <v>1.9228101711143367E-3</v>
      </c>
      <c r="E17" s="11">
        <v>42.937720000000006</v>
      </c>
      <c r="F17" s="15">
        <v>5.0015041879068712E-4</v>
      </c>
      <c r="G17" s="11">
        <v>613.58143369999993</v>
      </c>
      <c r="H17" s="15">
        <v>3.6192176208415376E-3</v>
      </c>
      <c r="I17" s="11">
        <v>72.566139999999976</v>
      </c>
      <c r="J17" s="15">
        <v>6.7605938966938922E-4</v>
      </c>
    </row>
    <row r="18" spans="1:10" s="12" customFormat="1" ht="20.25" customHeight="1" x14ac:dyDescent="0.35">
      <c r="B18" s="14" t="s">
        <v>3</v>
      </c>
      <c r="C18" s="11">
        <v>811</v>
      </c>
      <c r="D18" s="15">
        <v>5.447924122928759E-3</v>
      </c>
      <c r="E18" s="11">
        <v>1388</v>
      </c>
      <c r="F18" s="15">
        <v>1.6606261405344061E-2</v>
      </c>
      <c r="G18" s="11">
        <v>1219</v>
      </c>
      <c r="H18" s="15">
        <v>7.6371108059179833E-3</v>
      </c>
      <c r="I18" s="11">
        <v>1482</v>
      </c>
      <c r="J18" s="15">
        <v>1.4411458487063603E-2</v>
      </c>
    </row>
    <row r="19" spans="1:10" s="12" customFormat="1" ht="20.25" customHeight="1" x14ac:dyDescent="0.35">
      <c r="B19" s="19" t="s">
        <v>13</v>
      </c>
      <c r="C19" s="13">
        <f>SUM(C11:C18)</f>
        <v>152193.14600029998</v>
      </c>
      <c r="D19" s="16">
        <f t="shared" ref="D19:J19" si="0">SUM(D11:D18)</f>
        <v>1.0001168886857501</v>
      </c>
      <c r="E19" s="13">
        <f t="shared" si="0"/>
        <v>85849.541290000008</v>
      </c>
      <c r="F19" s="16">
        <f t="shared" si="0"/>
        <v>1.0004376163981197</v>
      </c>
      <c r="G19" s="13">
        <f t="shared" si="0"/>
        <v>169534.27626009996</v>
      </c>
      <c r="H19" s="16">
        <f t="shared" si="0"/>
        <v>1.0004468345682054</v>
      </c>
      <c r="I19" s="13">
        <f t="shared" si="0"/>
        <v>107336.97859999994</v>
      </c>
      <c r="J19" s="16">
        <f t="shared" si="0"/>
        <v>1.0006049121526748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2" t="s">
        <v>7</v>
      </c>
      <c r="C21" s="22"/>
      <c r="D21" s="22"/>
      <c r="E21" s="22"/>
      <c r="F21" s="22"/>
      <c r="G21" s="22"/>
      <c r="H21" s="22"/>
      <c r="I21" s="22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22" zoomScale="90" zoomScaleNormal="90" workbookViewId="0">
      <selection activeCell="C33" sqref="C33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5" t="s">
        <v>12</v>
      </c>
      <c r="C7" s="26"/>
      <c r="D7" s="27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'Enero - diciembre 2023'!G19</f>
        <v>169534.27626009996</v>
      </c>
      <c r="D32" s="8">
        <f>'Enero - diciembre 2023'!I19</f>
        <v>107336.97859999994</v>
      </c>
      <c r="F32" s="4"/>
      <c r="G32" s="4"/>
    </row>
    <row r="33" spans="2:9" x14ac:dyDescent="0.35">
      <c r="B33" s="7" t="s">
        <v>21</v>
      </c>
      <c r="C33" s="8">
        <f>'Enero - diciembre 2023'!C19</f>
        <v>152193.14600029998</v>
      </c>
      <c r="D33" s="8">
        <f>'Enero - diciembre 2023'!E19</f>
        <v>85849.541290000008</v>
      </c>
      <c r="F33" s="4"/>
      <c r="G33" s="4"/>
    </row>
    <row r="34" spans="2:9" x14ac:dyDescent="0.35">
      <c r="B34" s="6" t="s">
        <v>11</v>
      </c>
      <c r="C34" s="9">
        <f>C32/C33-1</f>
        <v>0.11394159799920156</v>
      </c>
      <c r="D34" s="10">
        <f>D32/D33-1</f>
        <v>0.25029181271237433</v>
      </c>
    </row>
    <row r="37" spans="2:9" x14ac:dyDescent="0.35">
      <c r="B37" s="22" t="s">
        <v>7</v>
      </c>
      <c r="C37" s="22"/>
      <c r="D37" s="22"/>
      <c r="E37" s="22"/>
      <c r="F37" s="22"/>
      <c r="G37" s="22"/>
      <c r="H37" s="22"/>
      <c r="I37" s="22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2024-01-30T13:22:46Z</dcterms:modified>
</cp:coreProperties>
</file>