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Productos\2024\"/>
    </mc:Choice>
  </mc:AlternateContent>
  <xr:revisionPtr revIDLastSave="0" documentId="13_ncr:1_{39DBF1A7-1EA8-4718-B422-2FE168514D8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ayo 2024" sheetId="1" r:id="rId1"/>
    <sheet name="2000 - 2024" sheetId="2" r:id="rId2"/>
  </sheets>
  <definedNames>
    <definedName name="_xlnm._FilterDatabase" localSheetId="0" hidden="1">'Mayo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C19" i="1"/>
  <c r="D19" i="1"/>
  <c r="I19" i="1"/>
  <c r="D32" i="2" s="1"/>
  <c r="J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<sst xmlns="http://schemas.openxmlformats.org/spreadsheetml/2006/main" count="34" uniqueCount="23">
  <si>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</si>
  <si>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</si>
  <si>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</si>
  <si>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</si>
  <si>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</si>
  <si>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</si>
  <si>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</si>
  <si>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</si>
  <si>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</si>
  <si>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</si>
  <si>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</si>
  <si>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</si>
  <si>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</si>
  <si>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</si>
  <si>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</si>
  <si>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</si>
  <si>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</si>
  <si>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</si>
  <si>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Perú</t>
  </si>
  <si>
    <t>India</t>
  </si>
  <si>
    <t>Tailandia</t>
  </si>
  <si>
    <t>Mayo 2023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</si>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</sst>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0" fillId="0" borderId="5" xfId="0" applyBorder="1"/>
    <xf numFmtId="0" fontId="0" fillId="0" borderId="6" xfId="0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70858</xdr:rowOff>
    </xdr:from>
    <xdr:to>
      <xdr:col>3</xdr:col>
      <xdr:colOff>273050</xdr:colOff>
      <xdr:row>4</xdr:row>
      <xdr:rowOff>78822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A6602-8C7C-9E98-D03C-6CBBE044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55008"/>
          <a:ext cx="2584450" cy="56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747888</xdr:colOff>
      <xdr:row>1</xdr:row>
      <xdr:rowOff>28223</xdr:rowOff>
    </xdr:from>
    <xdr:to>
      <xdr:col>2</xdr:col>
      <xdr:colOff>521405</xdr:colOff>
      <xdr:row>3</xdr:row>
      <xdr:rowOff>162354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D1953-0BA0-4E49-B660-FF94FBB4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" y="211667"/>
          <a:ext cx="2715684" cy="50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opLeftCell="A7" zoomScaleNormal="100" workbookViewId="0">
      <selection activeCell="D13" sqref="D13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3" t="s">
        <v>12</v>
      </c>
      <c r="C7" s="23"/>
      <c r="D7" s="23"/>
      <c r="E7" s="23"/>
      <c r="F7" s="23"/>
      <c r="G7" s="23"/>
      <c r="H7" s="23"/>
      <c r="I7" s="23"/>
      <c r="J7" s="23"/>
    </row>
    <row r="8" spans="1:10" s="12" customFormat="1" ht="20.25" customHeight="1" x14ac:dyDescent="0.35">
      <c r="B8" s="17"/>
      <c r="C8" s="25" t="s">
        <v>21</v>
      </c>
      <c r="D8" s="25"/>
      <c r="E8" s="25"/>
      <c r="F8" s="25"/>
      <c r="G8" s="25" t="s">
        <v>22</v>
      </c>
      <c r="H8" s="25"/>
      <c r="I8" s="25"/>
      <c r="J8" s="25"/>
    </row>
    <row r="9" spans="1:10" x14ac:dyDescent="0.35">
      <c r="B9" s="23" t="s">
        <v>0</v>
      </c>
      <c r="C9" s="26" t="s">
        <v>4</v>
      </c>
      <c r="D9" s="26"/>
      <c r="E9" s="23" t="s">
        <v>5</v>
      </c>
      <c r="F9" s="23"/>
      <c r="G9" s="26" t="s">
        <v>4</v>
      </c>
      <c r="H9" s="26"/>
      <c r="I9" s="23" t="s">
        <v>5</v>
      </c>
      <c r="J9" s="23"/>
    </row>
    <row r="10" spans="1:10" x14ac:dyDescent="0.35">
      <c r="B10" s="23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 s="21"/>
      <c r="B11" s="14" t="s">
        <v>15</v>
      </c>
      <c r="C11" s="11">
        <v>35330.120999999999</v>
      </c>
      <c r="D11" s="15">
        <v>0.46492358948416712</v>
      </c>
      <c r="E11" s="11">
        <v>21135.438000000002</v>
      </c>
      <c r="F11" s="15">
        <v>0.46559189679375429</v>
      </c>
      <c r="G11" s="11">
        <v>25116.674999999999</v>
      </c>
      <c r="H11" s="15">
        <v>0.46375040322730282</v>
      </c>
      <c r="I11" s="11">
        <v>19370.492999999999</v>
      </c>
      <c r="J11" s="15">
        <v>0.48324827681592941</v>
      </c>
    </row>
    <row r="12" spans="1:10" s="12" customFormat="1" ht="20.25" customHeight="1" x14ac:dyDescent="0.35">
      <c r="A12" s="22"/>
      <c r="B12" s="14" t="s">
        <v>14</v>
      </c>
      <c r="C12" s="11">
        <v>29467.79</v>
      </c>
      <c r="D12" s="15">
        <v>0.3877787653477226</v>
      </c>
      <c r="E12" s="11">
        <v>16776.843999999997</v>
      </c>
      <c r="F12" s="15">
        <v>0.36957656709896025</v>
      </c>
      <c r="G12" s="11">
        <v>16317.119999999999</v>
      </c>
      <c r="H12" s="15">
        <v>0.30127678044599004</v>
      </c>
      <c r="I12" s="11">
        <v>11783.736999999999</v>
      </c>
      <c r="J12" s="15">
        <v>0.29397654461877193</v>
      </c>
    </row>
    <row r="13" spans="1:10" s="12" customFormat="1" ht="20.25" customHeight="1" x14ac:dyDescent="0.35">
      <c r="A13" s="22"/>
      <c r="B13" s="14" t="s">
        <v>17</v>
      </c>
      <c r="C13" s="11">
        <v>326.57400000000001</v>
      </c>
      <c r="D13" s="15">
        <v>4.2975215486016141E-3</v>
      </c>
      <c r="E13" s="11">
        <v>460.89</v>
      </c>
      <c r="F13" s="15">
        <v>1.0152931267063091E-2</v>
      </c>
      <c r="G13" s="11">
        <v>6973.78</v>
      </c>
      <c r="H13" s="15">
        <v>0.1287627955140758</v>
      </c>
      <c r="I13" s="11">
        <v>4461.009</v>
      </c>
      <c r="J13" s="15">
        <v>0.11129169051661993</v>
      </c>
    </row>
    <row r="14" spans="1:10" s="12" customFormat="1" ht="20.25" customHeight="1" x14ac:dyDescent="0.35">
      <c r="A14" s="22"/>
      <c r="B14" s="14" t="s">
        <v>16</v>
      </c>
      <c r="C14" s="11">
        <v>4671.1999999999989</v>
      </c>
      <c r="D14" s="15">
        <v>6.1470241531254341E-2</v>
      </c>
      <c r="E14" s="11">
        <v>3430.9539999999997</v>
      </c>
      <c r="F14" s="15">
        <v>7.5580377405574384E-2</v>
      </c>
      <c r="G14" s="11">
        <v>3465.5819999999999</v>
      </c>
      <c r="H14" s="15">
        <v>6.3987970140047701E-2</v>
      </c>
      <c r="I14" s="11">
        <v>2873.6210000000001</v>
      </c>
      <c r="J14" s="15">
        <v>7.1690090514065288E-2</v>
      </c>
    </row>
    <row r="15" spans="1:10" s="12" customFormat="1" ht="20.25" customHeight="1" x14ac:dyDescent="0.35">
      <c r="A15" s="22"/>
      <c r="B15" s="14" t="s">
        <v>19</v>
      </c>
      <c r="C15" s="11">
        <v>816.80199999999991</v>
      </c>
      <c r="D15" s="15">
        <v>1.0748633375409234E-2</v>
      </c>
      <c r="E15" s="11">
        <v>454.89500000000004</v>
      </c>
      <c r="F15" s="15">
        <v>1.0020867601229501E-2</v>
      </c>
      <c r="G15" s="11">
        <v>1204</v>
      </c>
      <c r="H15" s="15">
        <v>2.2230469816791935E-2</v>
      </c>
      <c r="I15" s="11">
        <v>719.85900000000004</v>
      </c>
      <c r="J15" s="15">
        <v>1.7958790274488014E-2</v>
      </c>
    </row>
    <row r="16" spans="1:10" s="12" customFormat="1" ht="20.25" customHeight="1" x14ac:dyDescent="0.35">
      <c r="A16" s="22"/>
      <c r="B16" s="14" t="s">
        <v>20</v>
      </c>
      <c r="C16" s="11">
        <v>166.07499999999999</v>
      </c>
      <c r="D16" s="15">
        <v>2.185449212686904E-3</v>
      </c>
      <c r="E16" s="11">
        <v>124.01899999999999</v>
      </c>
      <c r="F16" s="15">
        <v>2.7320106377007472E-3</v>
      </c>
      <c r="G16" s="11">
        <v>303.05</v>
      </c>
      <c r="H16" s="15">
        <v>5.5954683371916914E-3</v>
      </c>
      <c r="I16" s="11">
        <v>235.34800000000001</v>
      </c>
      <c r="J16" s="15">
        <v>5.8713794972629439E-3</v>
      </c>
    </row>
    <row r="17" spans="1:10" s="12" customFormat="1" ht="20.25" customHeight="1" x14ac:dyDescent="0.35">
      <c r="A17" s="22"/>
      <c r="B17" s="14" t="s">
        <v>18</v>
      </c>
      <c r="C17" s="11">
        <v>274.1760000000001</v>
      </c>
      <c r="D17" s="15">
        <v>3.6079947212864362E-3</v>
      </c>
      <c r="E17" s="11">
        <v>31.863000000000003</v>
      </c>
      <c r="F17" s="15">
        <v>7.0190902159394063E-4</v>
      </c>
      <c r="G17" s="11">
        <v>299.55900000000003</v>
      </c>
      <c r="H17" s="15">
        <v>5.5310110530302128E-3</v>
      </c>
      <c r="I17" s="11">
        <v>83.897999999999996</v>
      </c>
      <c r="J17" s="15">
        <v>2.0930579272454681E-3</v>
      </c>
    </row>
    <row r="18" spans="1:10" s="12" customFormat="1" ht="20.25" customHeight="1" x14ac:dyDescent="0.35">
      <c r="B18" s="14" t="s">
        <v>3</v>
      </c>
      <c r="C18" s="11">
        <v>4939</v>
      </c>
      <c r="D18" s="15">
        <v>6.5000000000000002E-2</v>
      </c>
      <c r="E18" s="11">
        <v>2980</v>
      </c>
      <c r="F18" s="15">
        <v>6.5600000000000006E-2</v>
      </c>
      <c r="G18" s="11">
        <v>480</v>
      </c>
      <c r="H18" s="15">
        <v>8.8999999999999999E-3</v>
      </c>
      <c r="I18" s="11">
        <v>556</v>
      </c>
      <c r="J18" s="15">
        <v>1.3899999999999999E-2</v>
      </c>
    </row>
    <row r="19" spans="1:10" s="12" customFormat="1" ht="20.25" customHeight="1" x14ac:dyDescent="0.35">
      <c r="B19" s="19" t="s">
        <v>13</v>
      </c>
      <c r="C19" s="13">
        <f>SUM(C11:C18)</f>
        <v>75991.737999999998</v>
      </c>
      <c r="D19" s="16">
        <f t="shared" ref="D19:J19" si="0">SUM(D11:D18)</f>
        <v>1.0000121952211283</v>
      </c>
      <c r="E19" s="13">
        <f>SUM(E11:E18)</f>
        <v>45394.902999999991</v>
      </c>
      <c r="F19" s="16">
        <f t="shared" si="0"/>
        <v>0.99995655982587639</v>
      </c>
      <c r="G19" s="13">
        <f t="shared" si="0"/>
        <v>54159.766000000003</v>
      </c>
      <c r="H19" s="16">
        <f t="shared" si="0"/>
        <v>1.0000348985344301</v>
      </c>
      <c r="I19" s="13">
        <f t="shared" si="0"/>
        <v>40083.964999999989</v>
      </c>
      <c r="J19" s="16">
        <f t="shared" si="0"/>
        <v>1.0000298301643828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4" t="s">
        <v>7</v>
      </c>
      <c r="C21" s="24"/>
      <c r="D21" s="24"/>
      <c r="E21" s="24"/>
      <c r="F21" s="24"/>
      <c r="G21" s="24"/>
      <c r="H21" s="24"/>
      <c r="I21" s="24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abSelected="1" topLeftCell="A22" zoomScale="90" zoomScaleNormal="90" workbookViewId="0">
      <selection activeCell="C33" sqref="C33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7" t="s">
        <v>12</v>
      </c>
      <c r="C7" s="28"/>
      <c r="D7" s="29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22</v>
      </c>
      <c r="C32" s="8">
        <f>+'Mayo 2024'!G19</f>
        <v>54159.766000000003</v>
      </c>
      <c r="D32" s="8">
        <f>+'Mayo 2024'!I19</f>
        <v>40083.964999999989</v>
      </c>
      <c r="F32" s="4"/>
      <c r="G32" s="4"/>
    </row>
    <row r="33" spans="2:9" x14ac:dyDescent="0.35">
      <c r="B33" s="7" t="s">
        <v>21</v>
      </c>
      <c r="C33" s="8">
        <f>'Mayo 2024'!C19</f>
        <v>75991.737999999998</v>
      </c>
      <c r="D33" s="8">
        <f>'Mayo 2024'!E19</f>
        <v>45394.902999999991</v>
      </c>
      <c r="F33" s="4"/>
      <c r="G33" s="4"/>
    </row>
    <row r="34" spans="2:9" x14ac:dyDescent="0.35">
      <c r="B34" s="6" t="s">
        <v>11</v>
      </c>
      <c r="C34" s="9">
        <f>C32/C33-1</f>
        <v>-0.28729402135795334</v>
      </c>
      <c r="D34" s="10">
        <f>D32/D33-1</f>
        <v>-0.11699414799939112</v>
      </c>
    </row>
    <row r="37" spans="2:9" x14ac:dyDescent="0.35">
      <c r="B37" s="24" t="s">
        <v>7</v>
      </c>
      <c r="C37" s="24"/>
      <c r="D37" s="24"/>
      <c r="E37" s="24"/>
      <c r="F37" s="24"/>
      <c r="G37" s="24"/>
      <c r="H37" s="24"/>
      <c r="I37" s="24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</cp:lastModifiedBy>
  <cp:lastPrinted>2018-10-12T13:16:15Z</cp:lastPrinted>
  <dcterms:created xsi:type="dcterms:W3CDTF">2013-06-19T19:51:40Z</dcterms:created>
  <dcterms:modified xsi:type="dcterms:W3CDTF">2024-06-14T19:38:31Z</dcterms:modified>
</cp:coreProperties>
</file>