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uricioQuintana\Mi unidad\mauricio_quintana\QUINTANA\INFORMACION\INFORMACION PAGINA WEB\Post_JR_08_07_2013\JR_2013\PAGINA WEB COTRISA\Importaciones\Arroz\2023\"/>
    </mc:Choice>
  </mc:AlternateContent>
  <xr:revisionPtr revIDLastSave="0" documentId="13_ncr:1_{0816482E-B4F1-40D9-94BC-66DE89404B06}" xr6:coauthVersionLast="47" xr6:coauthVersionMax="47" xr10:uidLastSave="{00000000-0000-0000-0000-000000000000}"/>
  <bookViews>
    <workbookView xWindow="-120" yWindow="-16320" windowWidth="29040" windowHeight="15720" xr2:uid="{00000000-000D-0000-FFFF-FFFF00000000}"/>
  </bookViews>
  <sheets>
    <sheet name="Enero - noviembre 2023" sheetId="1" r:id="rId1"/>
    <sheet name="2000 - 2023" sheetId="2" r:id="rId2"/>
  </sheets>
  <definedNames>
    <definedName name="_xlnm._FilterDatabase" localSheetId="0" hidden="1">'Enero - noviembre 2023'!#REF!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9" i="1" l="1"/>
  <c r="I19" i="1"/>
  <c r="D32" i="2" s="1"/>
  <c r="J19" i="1"/>
  <c r="C19" i="1"/>
  <c r="E19" i="1"/>
  <c r="G19" i="1"/>
  <c r="C32" i="2" s="1"/>
  <c r="F19" i="1"/>
  <c r="H19" i="1"/>
  <c r="D33" i="2" l="1"/>
  <c r="C33" i="2"/>
  <c r="C34" i="2" s="1"/>
  <c r="D34" i="2" l="1"/>
</calcChain>
</file>

<file path=xl/sharedStrings.xml><?xml version="1.0" encoding="utf-8"?>
<sst xmlns="http://schemas.openxmlformats.org/spreadsheetml/2006/main" count="34" uniqueCount="23">
  <si>
    <t>País</t>
  </si>
  <si>
    <t>% Total</t>
  </si>
  <si>
    <t>Miles US$</t>
  </si>
  <si>
    <t>Otros</t>
  </si>
  <si>
    <t>Volumen</t>
  </si>
  <si>
    <t>Valor CIF</t>
  </si>
  <si>
    <t>Toneladas</t>
  </si>
  <si>
    <t>Fuente: Elaborado con información de ODEPA.</t>
  </si>
  <si>
    <t>Año</t>
  </si>
  <si>
    <t>Volumen (Toneladas)</t>
  </si>
  <si>
    <t>Valor CIF (Miles US$)</t>
  </si>
  <si>
    <t>Var. %</t>
  </si>
  <si>
    <t>Importaciones de Arroz</t>
  </si>
  <si>
    <t>Total</t>
  </si>
  <si>
    <t>Argentina</t>
  </si>
  <si>
    <t>Paraguay</t>
  </si>
  <si>
    <t>Uruguay</t>
  </si>
  <si>
    <t>Vietnam</t>
  </si>
  <si>
    <t>Pakistán</t>
  </si>
  <si>
    <t>India</t>
  </si>
  <si>
    <t>Perú</t>
  </si>
  <si>
    <t>Enero - noviembre 2022</t>
  </si>
  <si>
    <t>Enero - noviembre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</si>
</sst>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164" formatCode="_-* #,##0.00_-;\-* #,##0.00_-;_-* &quot;-&quot;??_-;_-@_-"/>
    <numFmt numFmtId="165" formatCode="_-* #,##0_-;\-* #,##0_-;_-* &quot;-&quot;??_-;_-@_-"/>
    <numFmt numFmtId="166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28">
    <xf numFmtId="0" fontId="0" fillId="0" borderId="0" xfId="0"/>
    <xf numFmtId="165" fontId="1" fillId="0" borderId="1" xfId="1" applyNumberFormat="1" applyBorder="1"/>
    <xf numFmtId="0" fontId="2" fillId="2" borderId="1" xfId="0" applyFont="1" applyFill="1" applyBorder="1" applyAlignment="1">
      <alignment horizontal="center" vertical="center" wrapText="1"/>
    </xf>
    <xf numFmtId="165" fontId="1" fillId="0" borderId="0" xfId="1" applyNumberFormat="1"/>
    <xf numFmtId="165" fontId="0" fillId="0" borderId="0" xfId="1" applyNumberFormat="1" applyFont="1"/>
    <xf numFmtId="0" fontId="0" fillId="0" borderId="1" xfId="0" applyBorder="1" applyAlignment="1">
      <alignment horizontal="left" indent="1"/>
    </xf>
    <xf numFmtId="0" fontId="4" fillId="0" borderId="1" xfId="0" applyFont="1" applyBorder="1" applyAlignment="1">
      <alignment horizontal="left" indent="1"/>
    </xf>
    <xf numFmtId="49" fontId="4" fillId="0" borderId="1" xfId="0" applyNumberFormat="1" applyFont="1" applyBorder="1" applyAlignment="1">
      <alignment horizontal="left" indent="1"/>
    </xf>
    <xf numFmtId="165" fontId="4" fillId="0" borderId="1" xfId="1" applyNumberFormat="1" applyFont="1" applyBorder="1"/>
    <xf numFmtId="10" fontId="4" fillId="0" borderId="1" xfId="2" applyNumberFormat="1" applyFont="1" applyBorder="1"/>
    <xf numFmtId="166" fontId="4" fillId="0" borderId="1" xfId="2" applyNumberFormat="1" applyFont="1" applyBorder="1"/>
    <xf numFmtId="165" fontId="1" fillId="0" borderId="1" xfId="1" applyNumberFormat="1" applyBorder="1" applyAlignment="1">
      <alignment horizontal="right" vertical="center"/>
    </xf>
    <xf numFmtId="0" fontId="0" fillId="0" borderId="0" xfId="0" applyAlignment="1">
      <alignment vertical="center"/>
    </xf>
    <xf numFmtId="165" fontId="4" fillId="0" borderId="1" xfId="1" applyNumberFormat="1" applyFont="1" applyBorder="1" applyAlignment="1">
      <alignment horizontal="right" vertical="center"/>
    </xf>
    <xf numFmtId="0" fontId="0" fillId="0" borderId="1" xfId="0" applyBorder="1" applyAlignment="1">
      <alignment horizontal="left" vertical="center" indent="1"/>
    </xf>
    <xf numFmtId="166" fontId="1" fillId="0" borderId="1" xfId="2" applyNumberFormat="1" applyBorder="1" applyAlignment="1">
      <alignment horizontal="right" vertical="center" indent="1"/>
    </xf>
    <xf numFmtId="166" fontId="4" fillId="0" borderId="1" xfId="2" applyNumberFormat="1" applyFont="1" applyBorder="1" applyAlignment="1">
      <alignment horizontal="right" vertical="center" indent="1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 indent="1"/>
    </xf>
    <xf numFmtId="41" fontId="0" fillId="0" borderId="0" xfId="3" applyFont="1"/>
    <xf numFmtId="0" fontId="2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left"/>
    </xf>
    <xf numFmtId="49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</cellXfs>
  <cellStyles count="4">
    <cellStyle name="Millares" xfId="1" builtinId="3"/>
    <cellStyle name="Millares [0]" xfId="3" builtinId="6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140970</xdr:colOff>
      <xdr:row>0</xdr:row>
      <xdr:rowOff>120015</xdr:rowOff>
    </xdr:from>
    <xdr:to>
      <xdr:col>3</xdr:col>
      <xdr:colOff>91440</xdr:colOff>
      <xdr:row>4</xdr:row>
      <xdr:rowOff>59055</xdr:rowOff>
    </xdr:to>
    <xdr:pic>
      <xdr:nvPicPr>
        <xdr:cNvPr id="1027" name="1 Imagen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7720" y="120015"/>
          <a:ext cx="2103120" cy="701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53340</xdr:rowOff>
    </xdr:from>
    <xdr:to>
      <xdr:col>2</xdr:col>
      <xdr:colOff>24554</xdr:colOff>
      <xdr:row>3</xdr:row>
      <xdr:rowOff>175260</xdr:rowOff>
    </xdr:to>
    <xdr:pic>
      <xdr:nvPicPr>
        <xdr:cNvPr id="2051" name="1 Imagen">
          <a:extLst>
            <a:ext uri="{FF2B5EF4-FFF2-40B4-BE49-F238E27FC236}">
              <a16:creationId xmlns:a16="http://schemas.microsoft.com/office/drawing/2014/main" id="{00000000-0008-0000-0100-000003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" y="53340"/>
          <a:ext cx="216408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7:J23"/>
  <sheetViews>
    <sheetView showGridLines="0" tabSelected="1" zoomScaleNormal="100" workbookViewId="0">
      <selection activeCell="F25" sqref="F25"/>
    </sheetView>
  </sheetViews>
  <sheetFormatPr baseColWidth="10" defaultRowHeight="14.4" x14ac:dyDescent="0.3"/>
  <cols>
    <col min="1" max="1" width="10" customWidth="1"/>
    <col min="2" max="3" width="16.21875" customWidth="1"/>
    <col min="4" max="4" width="13.5546875" customWidth="1"/>
    <col min="5" max="10" width="16.21875" customWidth="1"/>
  </cols>
  <sheetData>
    <row r="7" spans="1:10" ht="22.5" customHeight="1" x14ac:dyDescent="0.3">
      <c r="B7" s="21" t="s">
        <v>12</v>
      </c>
      <c r="C7" s="21"/>
      <c r="D7" s="21"/>
      <c r="E7" s="21"/>
      <c r="F7" s="21"/>
      <c r="G7" s="21"/>
      <c r="H7" s="21"/>
      <c r="I7" s="21"/>
      <c r="J7" s="21"/>
    </row>
    <row r="8" spans="1:10" s="12" customFormat="1" ht="20.25" customHeight="1" x14ac:dyDescent="0.3">
      <c r="B8" s="17"/>
      <c r="C8" s="23" t="s">
        <v>21</v>
      </c>
      <c r="D8" s="23"/>
      <c r="E8" s="23"/>
      <c r="F8" s="23"/>
      <c r="G8" s="23" t="s">
        <v>22</v>
      </c>
      <c r="H8" s="23"/>
      <c r="I8" s="23"/>
      <c r="J8" s="23"/>
    </row>
    <row r="9" spans="1:10" x14ac:dyDescent="0.3">
      <c r="B9" s="21" t="s">
        <v>0</v>
      </c>
      <c r="C9" s="24" t="s">
        <v>4</v>
      </c>
      <c r="D9" s="24"/>
      <c r="E9" s="21" t="s">
        <v>5</v>
      </c>
      <c r="F9" s="21"/>
      <c r="G9" s="24" t="s">
        <v>4</v>
      </c>
      <c r="H9" s="24"/>
      <c r="I9" s="21" t="s">
        <v>5</v>
      </c>
      <c r="J9" s="21"/>
    </row>
    <row r="10" spans="1:10" x14ac:dyDescent="0.3">
      <c r="B10" s="21"/>
      <c r="C10" s="18" t="s">
        <v>6</v>
      </c>
      <c r="D10" s="18" t="s">
        <v>1</v>
      </c>
      <c r="E10" s="18" t="s">
        <v>2</v>
      </c>
      <c r="F10" s="18" t="s">
        <v>1</v>
      </c>
      <c r="G10" s="18" t="s">
        <v>6</v>
      </c>
      <c r="H10" s="18" t="s">
        <v>1</v>
      </c>
      <c r="I10" s="18" t="s">
        <v>2</v>
      </c>
      <c r="J10" s="18" t="s">
        <v>1</v>
      </c>
    </row>
    <row r="11" spans="1:10" s="12" customFormat="1" ht="20.25" customHeight="1" x14ac:dyDescent="0.3">
      <c r="A11"/>
      <c r="B11" s="14" t="s">
        <v>15</v>
      </c>
      <c r="C11" s="11">
        <v>51853.099999999977</v>
      </c>
      <c r="D11" s="15">
        <v>0.37289411613119644</v>
      </c>
      <c r="E11" s="11">
        <v>27908.374550000011</v>
      </c>
      <c r="F11" s="15">
        <v>0.35770305729670432</v>
      </c>
      <c r="G11" s="11">
        <v>77831.069499999998</v>
      </c>
      <c r="H11" s="15">
        <v>0.50222549022306939</v>
      </c>
      <c r="I11" s="11">
        <v>49211.50358000007</v>
      </c>
      <c r="J11" s="15">
        <v>0.5058091931589308</v>
      </c>
    </row>
    <row r="12" spans="1:10" s="12" customFormat="1" ht="20.25" customHeight="1" x14ac:dyDescent="0.3">
      <c r="A12"/>
      <c r="B12" s="14" t="s">
        <v>14</v>
      </c>
      <c r="C12" s="11">
        <v>74587.178910000046</v>
      </c>
      <c r="D12" s="15">
        <v>0.53638297718678141</v>
      </c>
      <c r="E12" s="11">
        <v>39559.55096</v>
      </c>
      <c r="F12" s="15">
        <v>0.5070367784524652</v>
      </c>
      <c r="G12" s="11">
        <v>50574.721654900037</v>
      </c>
      <c r="H12" s="15">
        <v>0.32634672167812695</v>
      </c>
      <c r="I12" s="11">
        <v>29736.126969999998</v>
      </c>
      <c r="J12" s="15">
        <v>0.30563598541378278</v>
      </c>
    </row>
    <row r="13" spans="1:10" s="12" customFormat="1" ht="20.25" customHeight="1" x14ac:dyDescent="0.3">
      <c r="A13"/>
      <c r="B13" s="14" t="s">
        <v>16</v>
      </c>
      <c r="C13" s="11">
        <v>10476.282260000004</v>
      </c>
      <c r="D13" s="15">
        <v>7.5338678182859581E-2</v>
      </c>
      <c r="E13" s="11">
        <v>7650.755070000002</v>
      </c>
      <c r="F13" s="15">
        <v>9.8060117197590807E-2</v>
      </c>
      <c r="G13" s="11">
        <v>12772.281261499995</v>
      </c>
      <c r="H13" s="15">
        <v>8.2416511285685959E-2</v>
      </c>
      <c r="I13" s="11">
        <v>9441.2522400000071</v>
      </c>
      <c r="J13" s="15">
        <v>9.7039753523506231E-2</v>
      </c>
    </row>
    <row r="14" spans="1:10" s="12" customFormat="1" ht="20.25" customHeight="1" x14ac:dyDescent="0.3">
      <c r="A14"/>
      <c r="B14" s="14" t="s">
        <v>17</v>
      </c>
      <c r="C14" s="11">
        <v>380.76079030000005</v>
      </c>
      <c r="D14" s="15">
        <v>2.7381864990971496E-3</v>
      </c>
      <c r="E14" s="11">
        <v>407.38267999999999</v>
      </c>
      <c r="F14" s="15">
        <v>5.2214445475730837E-3</v>
      </c>
      <c r="G14" s="11">
        <v>7279.6619199999996</v>
      </c>
      <c r="H14" s="15">
        <v>4.6973937271030441E-2</v>
      </c>
      <c r="I14" s="11">
        <v>4092.9264200000007</v>
      </c>
      <c r="J14" s="15">
        <v>4.2068208844576585E-2</v>
      </c>
    </row>
    <row r="15" spans="1:10" s="12" customFormat="1" ht="20.25" customHeight="1" x14ac:dyDescent="0.3">
      <c r="A15"/>
      <c r="B15" s="14" t="s">
        <v>19</v>
      </c>
      <c r="C15" s="11">
        <v>94.763040000000004</v>
      </c>
      <c r="D15" s="15">
        <v>6.8147478246633722E-4</v>
      </c>
      <c r="E15" s="11">
        <v>173.78464</v>
      </c>
      <c r="F15" s="15">
        <v>2.2274065774714603E-3</v>
      </c>
      <c r="G15" s="11">
        <v>4135.2314999999999</v>
      </c>
      <c r="H15" s="15">
        <v>2.6683671194745417E-2</v>
      </c>
      <c r="I15" s="11">
        <v>2518.01071</v>
      </c>
      <c r="J15" s="15">
        <v>2.5880797637491015E-2</v>
      </c>
    </row>
    <row r="16" spans="1:10" s="12" customFormat="1" ht="20.25" customHeight="1" x14ac:dyDescent="0.3">
      <c r="A16"/>
      <c r="B16" s="14" t="s">
        <v>18</v>
      </c>
      <c r="C16" s="11">
        <v>626</v>
      </c>
      <c r="D16" s="15">
        <v>4.501789028970863E-3</v>
      </c>
      <c r="E16" s="11">
        <v>983.73769000000004</v>
      </c>
      <c r="F16" s="15">
        <v>1.2608616050374652E-2</v>
      </c>
      <c r="G16" s="11">
        <v>604.57400000000007</v>
      </c>
      <c r="H16" s="15">
        <v>3.9011730852050288E-3</v>
      </c>
      <c r="I16" s="11">
        <v>821.20482000000015</v>
      </c>
      <c r="J16" s="15">
        <v>8.4405660710443267E-3</v>
      </c>
    </row>
    <row r="17" spans="1:10" s="12" customFormat="1" ht="20.25" customHeight="1" x14ac:dyDescent="0.3">
      <c r="A17"/>
      <c r="B17" s="14" t="s">
        <v>20</v>
      </c>
      <c r="C17" s="11">
        <v>280.17719999999997</v>
      </c>
      <c r="D17" s="15">
        <v>2.0148540656993214E-3</v>
      </c>
      <c r="E17" s="11">
        <v>41.844139999999989</v>
      </c>
      <c r="F17" s="15">
        <v>5.3631847247625922E-4</v>
      </c>
      <c r="G17" s="11">
        <v>591.27913369999999</v>
      </c>
      <c r="H17" s="15">
        <v>3.815384456218404E-3</v>
      </c>
      <c r="I17" s="11">
        <v>69.470519999999993</v>
      </c>
      <c r="J17" s="15">
        <v>7.1403686360463185E-4</v>
      </c>
    </row>
    <row r="18" spans="1:10" s="12" customFormat="1" ht="20.25" customHeight="1" x14ac:dyDescent="0.3">
      <c r="B18" s="14" t="s">
        <v>3</v>
      </c>
      <c r="C18" s="11">
        <v>757.56559870000001</v>
      </c>
      <c r="D18" s="15">
        <v>5.447924122928759E-3</v>
      </c>
      <c r="E18" s="11">
        <v>1295.63825</v>
      </c>
      <c r="F18" s="15">
        <v>1.6606261405344061E-2</v>
      </c>
      <c r="G18" s="11">
        <v>1183.5410855999999</v>
      </c>
      <c r="H18" s="15">
        <v>7.6371108059179833E-3</v>
      </c>
      <c r="I18" s="11">
        <v>1402.1286099999998</v>
      </c>
      <c r="J18" s="15">
        <v>1.4411458487063603E-2</v>
      </c>
    </row>
    <row r="19" spans="1:10" s="12" customFormat="1" ht="20.25" customHeight="1" x14ac:dyDescent="0.3">
      <c r="B19" s="19" t="s">
        <v>13</v>
      </c>
      <c r="C19" s="13">
        <f>SUM(C11:C18)</f>
        <v>139055.82779900002</v>
      </c>
      <c r="D19" s="16">
        <f t="shared" ref="D19:J19" si="0">SUM(D11:D18)</f>
        <v>1</v>
      </c>
      <c r="E19" s="13">
        <f t="shared" si="0"/>
        <v>78021.067980000007</v>
      </c>
      <c r="F19" s="16">
        <f t="shared" si="0"/>
        <v>0.99999999999999989</v>
      </c>
      <c r="G19" s="13">
        <f t="shared" si="0"/>
        <v>154972.36005570006</v>
      </c>
      <c r="H19" s="16">
        <f t="shared" si="0"/>
        <v>0.99999999999999967</v>
      </c>
      <c r="I19" s="13">
        <f t="shared" si="0"/>
        <v>97292.623870000069</v>
      </c>
      <c r="J19" s="16">
        <f t="shared" si="0"/>
        <v>1</v>
      </c>
    </row>
    <row r="20" spans="1:10" ht="6" customHeight="1" x14ac:dyDescent="0.3">
      <c r="C20" s="3"/>
      <c r="E20" s="3"/>
      <c r="G20" s="3"/>
      <c r="I20" s="3"/>
    </row>
    <row r="21" spans="1:10" x14ac:dyDescent="0.3">
      <c r="B21" s="22" t="s">
        <v>7</v>
      </c>
      <c r="C21" s="22"/>
      <c r="D21" s="22"/>
      <c r="E21" s="22"/>
      <c r="F21" s="22"/>
      <c r="G21" s="22"/>
      <c r="H21" s="22"/>
      <c r="I21" s="22"/>
    </row>
    <row r="23" spans="1:10" x14ac:dyDescent="0.3">
      <c r="C23" s="20"/>
      <c r="D23" s="20"/>
      <c r="E23" s="20"/>
      <c r="F23" s="20"/>
      <c r="G23" s="20"/>
      <c r="H23" s="20"/>
      <c r="I23" s="20"/>
      <c r="J23" s="20"/>
    </row>
  </sheetData>
  <mergeCells count="9">
    <mergeCell ref="I9:J9"/>
    <mergeCell ref="B21:I21"/>
    <mergeCell ref="B7:J7"/>
    <mergeCell ref="C8:F8"/>
    <mergeCell ref="G8:J8"/>
    <mergeCell ref="B9:B10"/>
    <mergeCell ref="C9:D9"/>
    <mergeCell ref="E9:F9"/>
    <mergeCell ref="G9:H9"/>
  </mergeCells>
  <phoneticPr fontId="5" type="noConversion"/>
  <pageMargins left="0.70866141732283472" right="0.70866141732283472" top="0.74803149606299213" bottom="0.74803149606299213" header="0.31496062992125984" footer="0.31496062992125984"/>
  <pageSetup scale="79" fitToHeight="0" orientation="landscape" horizontalDpi="4294967294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7:I37"/>
  <sheetViews>
    <sheetView showGridLines="0" zoomScale="90" zoomScaleNormal="90" workbookViewId="0">
      <selection activeCell="G34" sqref="G34"/>
    </sheetView>
  </sheetViews>
  <sheetFormatPr baseColWidth="10" defaultRowHeight="14.4" x14ac:dyDescent="0.3"/>
  <cols>
    <col min="2" max="2" width="31.21875" customWidth="1"/>
    <col min="3" max="4" width="20.21875" customWidth="1"/>
  </cols>
  <sheetData>
    <row r="7" spans="2:4" x14ac:dyDescent="0.3">
      <c r="B7" s="25" t="s">
        <v>12</v>
      </c>
      <c r="C7" s="26"/>
      <c r="D7" s="27"/>
    </row>
    <row r="8" spans="2:4" x14ac:dyDescent="0.3">
      <c r="B8" s="2" t="s">
        <v>8</v>
      </c>
      <c r="C8" s="2" t="s">
        <v>9</v>
      </c>
      <c r="D8" s="2" t="s">
        <v>10</v>
      </c>
    </row>
    <row r="9" spans="2:4" x14ac:dyDescent="0.3">
      <c r="B9" s="5">
        <v>2000</v>
      </c>
      <c r="C9" s="1">
        <v>56145.1</v>
      </c>
      <c r="D9" s="1">
        <v>16481.5</v>
      </c>
    </row>
    <row r="10" spans="2:4" x14ac:dyDescent="0.3">
      <c r="B10" s="5">
        <v>2001</v>
      </c>
      <c r="C10" s="1">
        <v>69044.7</v>
      </c>
      <c r="D10" s="1">
        <v>17356.2</v>
      </c>
    </row>
    <row r="11" spans="2:4" x14ac:dyDescent="0.3">
      <c r="B11" s="5">
        <v>2002</v>
      </c>
      <c r="C11" s="1">
        <v>64015.199999999997</v>
      </c>
      <c r="D11" s="1">
        <v>16381.9</v>
      </c>
    </row>
    <row r="12" spans="2:4" x14ac:dyDescent="0.3">
      <c r="B12" s="5">
        <v>2003</v>
      </c>
      <c r="C12" s="1">
        <v>102942.1</v>
      </c>
      <c r="D12" s="1">
        <v>24992.1</v>
      </c>
    </row>
    <row r="13" spans="2:4" x14ac:dyDescent="0.3">
      <c r="B13" s="5">
        <v>2004</v>
      </c>
      <c r="C13" s="1">
        <v>72404.600000000006</v>
      </c>
      <c r="D13" s="1">
        <v>20176.5</v>
      </c>
    </row>
    <row r="14" spans="2:4" x14ac:dyDescent="0.3">
      <c r="B14" s="5">
        <v>2005</v>
      </c>
      <c r="C14" s="1">
        <v>75587.199999999997</v>
      </c>
      <c r="D14" s="1">
        <v>25760.3</v>
      </c>
    </row>
    <row r="15" spans="2:4" x14ac:dyDescent="0.3">
      <c r="B15" s="5">
        <v>2006</v>
      </c>
      <c r="C15" s="1">
        <v>79107.3</v>
      </c>
      <c r="D15" s="1">
        <v>26252</v>
      </c>
    </row>
    <row r="16" spans="2:4" x14ac:dyDescent="0.3">
      <c r="B16" s="5">
        <v>2007</v>
      </c>
      <c r="C16" s="1">
        <v>91798.6</v>
      </c>
      <c r="D16" s="1">
        <v>38217.300000000003</v>
      </c>
    </row>
    <row r="17" spans="2:7" x14ac:dyDescent="0.3">
      <c r="B17" s="5">
        <v>2008</v>
      </c>
      <c r="C17" s="1">
        <v>92816.9</v>
      </c>
      <c r="D17" s="1">
        <v>68335.399999999994</v>
      </c>
    </row>
    <row r="18" spans="2:7" x14ac:dyDescent="0.3">
      <c r="B18" s="5">
        <v>2009</v>
      </c>
      <c r="C18" s="1">
        <v>97500.5</v>
      </c>
      <c r="D18" s="1">
        <v>51325.8</v>
      </c>
    </row>
    <row r="19" spans="2:7" x14ac:dyDescent="0.3">
      <c r="B19" s="5">
        <v>2010</v>
      </c>
      <c r="C19" s="1">
        <v>98554.7</v>
      </c>
      <c r="D19" s="1">
        <v>54512.7</v>
      </c>
    </row>
    <row r="20" spans="2:7" x14ac:dyDescent="0.3">
      <c r="B20" s="5">
        <v>2011</v>
      </c>
      <c r="C20" s="1">
        <v>83792.399999999994</v>
      </c>
      <c r="D20" s="1">
        <v>46724.4</v>
      </c>
    </row>
    <row r="21" spans="2:7" x14ac:dyDescent="0.3">
      <c r="B21" s="5">
        <v>2012</v>
      </c>
      <c r="C21" s="1">
        <v>93846.7</v>
      </c>
      <c r="D21" s="1">
        <v>56213.399999999994</v>
      </c>
    </row>
    <row r="22" spans="2:7" x14ac:dyDescent="0.3">
      <c r="B22" s="5">
        <v>2013</v>
      </c>
      <c r="C22" s="1">
        <v>90888.748400000011</v>
      </c>
      <c r="D22" s="1">
        <v>52805.599999999999</v>
      </c>
    </row>
    <row r="23" spans="2:7" x14ac:dyDescent="0.3">
      <c r="B23" s="5">
        <v>2014</v>
      </c>
      <c r="C23" s="1">
        <v>90777</v>
      </c>
      <c r="D23" s="1">
        <v>51480</v>
      </c>
    </row>
    <row r="24" spans="2:7" x14ac:dyDescent="0.3">
      <c r="B24" s="5">
        <v>2015</v>
      </c>
      <c r="C24" s="1">
        <v>118672</v>
      </c>
      <c r="D24" s="1">
        <v>62073</v>
      </c>
    </row>
    <row r="25" spans="2:7" x14ac:dyDescent="0.3">
      <c r="B25" s="5">
        <v>2016</v>
      </c>
      <c r="C25" s="1">
        <v>103719.5</v>
      </c>
      <c r="D25" s="1">
        <v>49308.7</v>
      </c>
    </row>
    <row r="26" spans="2:7" x14ac:dyDescent="0.3">
      <c r="B26" s="5">
        <v>2017</v>
      </c>
      <c r="C26" s="1">
        <v>131401.79999999999</v>
      </c>
      <c r="D26" s="1">
        <v>66496.799999999988</v>
      </c>
    </row>
    <row r="27" spans="2:7" x14ac:dyDescent="0.3">
      <c r="B27" s="5">
        <v>2018</v>
      </c>
      <c r="C27" s="1">
        <v>135898.36843660002</v>
      </c>
      <c r="D27" s="1">
        <v>67214.638029999987</v>
      </c>
    </row>
    <row r="28" spans="2:7" x14ac:dyDescent="0.3">
      <c r="B28" s="5">
        <v>2019</v>
      </c>
      <c r="C28" s="1">
        <v>126065.49500000001</v>
      </c>
      <c r="D28" s="1">
        <v>59584.038</v>
      </c>
    </row>
    <row r="29" spans="2:7" x14ac:dyDescent="0.3">
      <c r="B29" s="5">
        <v>2020</v>
      </c>
      <c r="C29" s="1">
        <v>166988.25599999996</v>
      </c>
      <c r="D29" s="1">
        <v>88358.64</v>
      </c>
    </row>
    <row r="30" spans="2:7" x14ac:dyDescent="0.3">
      <c r="B30" s="5">
        <v>2021</v>
      </c>
      <c r="C30" s="1">
        <v>131189.66199999998</v>
      </c>
      <c r="D30" s="1">
        <v>76507.852000000014</v>
      </c>
    </row>
    <row r="31" spans="2:7" x14ac:dyDescent="0.3">
      <c r="B31" s="5">
        <v>2022</v>
      </c>
      <c r="C31" s="1">
        <v>152501.51899999997</v>
      </c>
      <c r="D31" s="1">
        <v>86004.323000000019</v>
      </c>
    </row>
    <row r="32" spans="2:7" x14ac:dyDescent="0.3">
      <c r="B32" s="7" t="s">
        <v>22</v>
      </c>
      <c r="C32" s="8">
        <f>'Enero - noviembre 2023'!G19</f>
        <v>154972.36005570006</v>
      </c>
      <c r="D32" s="8">
        <f>'Enero - noviembre 2023'!I19</f>
        <v>97292.623870000069</v>
      </c>
      <c r="F32" s="4"/>
      <c r="G32" s="4"/>
    </row>
    <row r="33" spans="2:9" x14ac:dyDescent="0.3">
      <c r="B33" s="7" t="s">
        <v>21</v>
      </c>
      <c r="C33" s="8">
        <f>'Enero - noviembre 2023'!C19</f>
        <v>139055.82779900002</v>
      </c>
      <c r="D33" s="8">
        <f>'Enero - noviembre 2023'!E19</f>
        <v>78021.067980000007</v>
      </c>
      <c r="F33" s="4"/>
      <c r="G33" s="4"/>
    </row>
    <row r="34" spans="2:9" x14ac:dyDescent="0.3">
      <c r="B34" s="6" t="s">
        <v>11</v>
      </c>
      <c r="C34" s="9">
        <f>C32/C33-1</f>
        <v>0.11446145414133091</v>
      </c>
      <c r="D34" s="10">
        <f>D32/D33-1</f>
        <v>0.24700451287003844</v>
      </c>
    </row>
    <row r="37" spans="2:9" x14ac:dyDescent="0.3">
      <c r="B37" s="22" t="s">
        <v>7</v>
      </c>
      <c r="C37" s="22"/>
      <c r="D37" s="22"/>
      <c r="E37" s="22"/>
      <c r="F37" s="22"/>
      <c r="G37" s="22"/>
      <c r="H37" s="22"/>
      <c r="I37" s="22"/>
    </row>
  </sheetData>
  <mergeCells count="2">
    <mergeCell ref="B37:I37"/>
    <mergeCell ref="B7:D7"/>
  </mergeCells>
  <phoneticPr fontId="5" type="noConversion"/>
  <pageMargins left="0.70866141732283472" right="0.70866141732283472" top="0.74803149606299213" bottom="0.74803149606299213" header="0.31496062992125984" footer="0.31496062992125984"/>
  <pageSetup orientation="landscape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Enero - noviembre 2023</vt:lpstr>
      <vt:lpstr>2000 - 2023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Importaciones Acumuladas 2014</dc:title>
  <dc:creator>Mauricio Quintana S.</dc:creator>
  <cp:lastModifiedBy>Mauricio Quintana</cp:lastModifiedBy>
  <cp:lastPrinted>2018-10-12T13:16:15Z</cp:lastPrinted>
  <dcterms:created xsi:type="dcterms:W3CDTF">2013-06-19T19:51:40Z</dcterms:created>
  <dcterms:modified xsi:type="dcterms:W3CDTF">2023-12-07T18:06:57Z</dcterms:modified>
</cp:coreProperties>
</file>