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Importaciones\Productos\2024\"/>
    </mc:Choice>
  </mc:AlternateContent>
  <xr:revisionPtr revIDLastSave="0" documentId="13_ncr:1_{E4A37764-51BA-4B7E-8BF5-3A7989A8A4D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ctubre 2024" sheetId="1" r:id="rId1"/>
    <sheet name="2000 - 2024" sheetId="2" r:id="rId2"/>
  </sheets>
  <definedNames>
    <definedName name="_xlnm._FilterDatabase" localSheetId="0" hidden="1">'Octubre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E19" i="1"/>
  <c r="C19" i="1"/>
  <c r="D19" i="1"/>
  <c r="I19" i="1"/>
  <c r="D32" i="2" s="1"/>
  <c r="G19" i="1"/>
  <c r="C32" i="2" s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<sst xmlns="http://schemas.openxmlformats.org/spreadsheetml/2006/main" count="34" uniqueCount="23">
  <si>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</si>
  <si>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</si>
  <si>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</si>
  <si>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</si>
  <si>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</si>
  <si>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</si>
  <si>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</si>
  <si>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</si>
  <si>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</si>
  <si>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</si>
  <si>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</si>
  <si>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</si>
  <si>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</si>
  <si>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</si>
  <si>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</si>
  <si>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</si>
  <si>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</si>
  <si>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</si>
  <si>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Perú</t>
  </si>
  <si>
    <t>India</t>
  </si>
  <si>
    <t>Vietnam</t>
  </si>
  <si>
    <t>Octubre 2023</t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</si>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</sst>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41" fontId="0" fillId="0" borderId="0" xfId="3" applyFont="1"/>
    <xf numFmtId="0" fontId="0" fillId="0" borderId="5" xfId="0" applyBorder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6" xfId="0" applyBorder="1"/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1</xdr:row>
      <xdr:rowOff>70858</xdr:rowOff>
    </xdr:from>
    <xdr:to>
      <xdr:col>3</xdr:col>
      <xdr:colOff>273050</xdr:colOff>
      <xdr:row>4</xdr:row>
      <xdr:rowOff>78822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7A6602-8C7C-9E98-D03C-6CBBE0441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55008"/>
          <a:ext cx="2584450" cy="560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747888</xdr:colOff>
      <xdr:row>1</xdr:row>
      <xdr:rowOff>28223</xdr:rowOff>
    </xdr:from>
    <xdr:to>
      <xdr:col>2</xdr:col>
      <xdr:colOff>521405</xdr:colOff>
      <xdr:row>3</xdr:row>
      <xdr:rowOff>162354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1D1953-0BA0-4E49-B660-FF94FBB42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888" y="211667"/>
          <a:ext cx="2715684" cy="50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23"/>
  <sheetViews>
    <sheetView showGridLines="0" tabSelected="1" topLeftCell="A7" zoomScaleNormal="100" workbookViewId="0">
      <selection activeCell="J18" sqref="J18"/>
    </sheetView>
  </sheetViews>
  <sheetFormatPr baseColWidth="10" defaultRowHeight="14.5" x14ac:dyDescent="0.35"/>
  <cols>
    <col min="1" max="1" width="10" customWidth="1"/>
    <col min="2" max="3" width="16.1796875" customWidth="1"/>
    <col min="4" max="4" width="13.54296875" customWidth="1"/>
    <col min="5" max="10" width="16.1796875" customWidth="1"/>
  </cols>
  <sheetData>
    <row r="7" spans="1:10" ht="22.5" customHeight="1" x14ac:dyDescent="0.35">
      <c r="B7" s="22" t="s">
        <v>12</v>
      </c>
      <c r="C7" s="22"/>
      <c r="D7" s="22"/>
      <c r="E7" s="22"/>
      <c r="F7" s="22"/>
      <c r="G7" s="22"/>
      <c r="H7" s="22"/>
      <c r="I7" s="22"/>
      <c r="J7" s="22"/>
    </row>
    <row r="8" spans="1:10" s="12" customFormat="1" ht="20.25" customHeight="1" x14ac:dyDescent="0.35">
      <c r="B8" s="17"/>
      <c r="C8" s="24" t="s">
        <v>21</v>
      </c>
      <c r="D8" s="24"/>
      <c r="E8" s="24"/>
      <c r="F8" s="24"/>
      <c r="G8" s="24" t="s">
        <v>22</v>
      </c>
      <c r="H8" s="24"/>
      <c r="I8" s="24"/>
      <c r="J8" s="24"/>
    </row>
    <row r="9" spans="1:10" x14ac:dyDescent="0.35">
      <c r="B9" s="22" t="s">
        <v>0</v>
      </c>
      <c r="C9" s="25" t="s">
        <v>4</v>
      </c>
      <c r="D9" s="25"/>
      <c r="E9" s="22" t="s">
        <v>5</v>
      </c>
      <c r="F9" s="22"/>
      <c r="G9" s="25" t="s">
        <v>4</v>
      </c>
      <c r="H9" s="25"/>
      <c r="I9" s="22" t="s">
        <v>5</v>
      </c>
      <c r="J9" s="22"/>
    </row>
    <row r="10" spans="1:10" x14ac:dyDescent="0.35">
      <c r="B10" s="22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1:10" s="12" customFormat="1" ht="20.25" customHeight="1" x14ac:dyDescent="0.35">
      <c r="A11" s="29"/>
      <c r="B11" s="14" t="s">
        <v>15</v>
      </c>
      <c r="C11" s="11">
        <v>70472.543000000005</v>
      </c>
      <c r="D11" s="15">
        <v>0.49725341786237626</v>
      </c>
      <c r="E11" s="11">
        <v>43838.880000000005</v>
      </c>
      <c r="F11" s="15">
        <v>0.49938569092441848</v>
      </c>
      <c r="G11" s="11">
        <v>57110.911000000007</v>
      </c>
      <c r="H11" s="15">
        <v>0.41435423063504212</v>
      </c>
      <c r="I11" s="11">
        <v>45896.725999999988</v>
      </c>
      <c r="J11" s="15">
        <v>0.4232374409600439</v>
      </c>
    </row>
    <row r="12" spans="1:10" s="12" customFormat="1" ht="20.25" customHeight="1" x14ac:dyDescent="0.35">
      <c r="A12" s="21"/>
      <c r="B12" s="14" t="s">
        <v>14</v>
      </c>
      <c r="C12" s="11">
        <v>48027.524999999987</v>
      </c>
      <c r="D12" s="15">
        <v>0.33888164015481481</v>
      </c>
      <c r="E12" s="11">
        <v>28048.468000000001</v>
      </c>
      <c r="F12" s="15">
        <v>0.31951098138345324</v>
      </c>
      <c r="G12" s="11">
        <v>48313.235000000008</v>
      </c>
      <c r="H12" s="15">
        <v>0.35052484660794481</v>
      </c>
      <c r="I12" s="11">
        <v>36908.942999999992</v>
      </c>
      <c r="J12" s="15">
        <v>0.34035644685985067</v>
      </c>
    </row>
    <row r="13" spans="1:10" s="12" customFormat="1" ht="20.25" customHeight="1" x14ac:dyDescent="0.35">
      <c r="A13" s="21"/>
      <c r="B13" s="14" t="s">
        <v>16</v>
      </c>
      <c r="C13" s="11">
        <v>10935.441999999999</v>
      </c>
      <c r="D13" s="15">
        <v>7.7160347546075911E-2</v>
      </c>
      <c r="E13" s="11">
        <v>8048.3449999999993</v>
      </c>
      <c r="F13" s="15">
        <v>9.168182053517536E-2</v>
      </c>
      <c r="G13" s="11">
        <v>14811.657000000001</v>
      </c>
      <c r="H13" s="15">
        <v>0.10746235059470748</v>
      </c>
      <c r="I13" s="11">
        <v>13065.428</v>
      </c>
      <c r="J13" s="15">
        <v>0.12048306695705716</v>
      </c>
    </row>
    <row r="14" spans="1:10" s="12" customFormat="1" ht="20.25" customHeight="1" x14ac:dyDescent="0.35">
      <c r="A14" s="21"/>
      <c r="B14" s="14" t="s">
        <v>17</v>
      </c>
      <c r="C14" s="11">
        <v>604.57399999999996</v>
      </c>
      <c r="D14" s="15">
        <v>4.2658668901834323E-3</v>
      </c>
      <c r="E14" s="11">
        <v>821.21100000000001</v>
      </c>
      <c r="F14" s="15">
        <v>9.3547331188600751E-3</v>
      </c>
      <c r="G14" s="11">
        <v>12116.088</v>
      </c>
      <c r="H14" s="15">
        <v>8.7905309749768568E-2</v>
      </c>
      <c r="I14" s="11">
        <v>8343.0540000000001</v>
      </c>
      <c r="J14" s="15">
        <v>7.6935614639516092E-2</v>
      </c>
    </row>
    <row r="15" spans="1:10" s="12" customFormat="1" ht="20.25" customHeight="1" x14ac:dyDescent="0.35">
      <c r="A15" s="21"/>
      <c r="B15" s="14" t="s">
        <v>19</v>
      </c>
      <c r="C15" s="11">
        <v>2835.2320000000004</v>
      </c>
      <c r="D15" s="15">
        <v>2.0005362974240631E-2</v>
      </c>
      <c r="E15" s="11">
        <v>1634.0159999999998</v>
      </c>
      <c r="F15" s="15">
        <v>1.8613710230315064E-2</v>
      </c>
      <c r="G15" s="11">
        <v>1552.3520000000001</v>
      </c>
      <c r="H15" s="15">
        <v>1.1262709828508405E-2</v>
      </c>
      <c r="I15" s="11">
        <v>1025.864</v>
      </c>
      <c r="J15" s="15">
        <v>9.460022358305788E-3</v>
      </c>
    </row>
    <row r="16" spans="1:10" s="12" customFormat="1" ht="20.25" customHeight="1" x14ac:dyDescent="0.35">
      <c r="A16" s="21"/>
      <c r="B16" s="14" t="s">
        <v>20</v>
      </c>
      <c r="C16" s="11">
        <v>7279.6630000000005</v>
      </c>
      <c r="D16" s="15">
        <v>5.1365214784945101E-2</v>
      </c>
      <c r="E16" s="11">
        <v>4092.9329999999995</v>
      </c>
      <c r="F16" s="15">
        <v>4.6624187801156243E-2</v>
      </c>
      <c r="G16" s="11">
        <v>1439.182</v>
      </c>
      <c r="H16" s="15">
        <v>1.0441632604211147E-2</v>
      </c>
      <c r="I16" s="11">
        <v>1269.99</v>
      </c>
      <c r="J16" s="15">
        <v>1.1711234427589591E-2</v>
      </c>
    </row>
    <row r="17" spans="1:10" s="12" customFormat="1" ht="20.25" customHeight="1" x14ac:dyDescent="0.35">
      <c r="A17" s="21"/>
      <c r="B17" s="14" t="s">
        <v>18</v>
      </c>
      <c r="C17" s="11">
        <v>555.87800000000004</v>
      </c>
      <c r="D17" s="15">
        <v>3.9222684984491331E-3</v>
      </c>
      <c r="E17" s="11">
        <v>65.885000000000005</v>
      </c>
      <c r="F17" s="15">
        <v>7.505215974166154E-4</v>
      </c>
      <c r="G17" s="11">
        <v>1157.6660000000002</v>
      </c>
      <c r="H17" s="15">
        <v>8.3991621979615533E-3</v>
      </c>
      <c r="I17" s="11">
        <v>460.31800000000004</v>
      </c>
      <c r="J17" s="15">
        <v>4.2448302815291349E-3</v>
      </c>
    </row>
    <row r="18" spans="1:10" s="12" customFormat="1" ht="20.25" customHeight="1" x14ac:dyDescent="0.35">
      <c r="B18" s="14" t="s">
        <v>3</v>
      </c>
      <c r="C18" s="11">
        <v>1013</v>
      </c>
      <c r="D18" s="15">
        <v>7.1000000000000004E-3</v>
      </c>
      <c r="E18" s="11">
        <v>1236</v>
      </c>
      <c r="F18" s="15">
        <v>1.41E-2</v>
      </c>
      <c r="G18" s="11">
        <v>1330</v>
      </c>
      <c r="H18" s="15">
        <v>9.5999999999999992E-3</v>
      </c>
      <c r="I18" s="11">
        <v>1472</v>
      </c>
      <c r="J18" s="15">
        <v>1.3599999999999999E-2</v>
      </c>
    </row>
    <row r="19" spans="1:10" s="12" customFormat="1" ht="20.25" customHeight="1" x14ac:dyDescent="0.35">
      <c r="B19" s="19" t="s">
        <v>13</v>
      </c>
      <c r="C19" s="13">
        <f>SUM(C11:C18)</f>
        <v>141723.85699999999</v>
      </c>
      <c r="D19" s="16">
        <f t="shared" ref="D19:J19" si="0">SUM(D11:D18)</f>
        <v>0.99995411871108519</v>
      </c>
      <c r="E19" s="13">
        <f>SUM(E11:E18)</f>
        <v>87785.737999999998</v>
      </c>
      <c r="F19" s="16">
        <f t="shared" si="0"/>
        <v>1.0000216455907951</v>
      </c>
      <c r="G19" s="13">
        <f t="shared" si="0"/>
        <v>137831.09100000001</v>
      </c>
      <c r="H19" s="16">
        <f t="shared" si="0"/>
        <v>0.99995024221814421</v>
      </c>
      <c r="I19" s="13">
        <f t="shared" si="0"/>
        <v>108442.32299999999</v>
      </c>
      <c r="J19" s="16">
        <f t="shared" si="0"/>
        <v>1.0000286564838923</v>
      </c>
    </row>
    <row r="20" spans="1:10" ht="6" customHeight="1" x14ac:dyDescent="0.35">
      <c r="C20" s="3"/>
      <c r="E20" s="3"/>
      <c r="G20" s="3"/>
      <c r="I20" s="3"/>
    </row>
    <row r="21" spans="1:10" x14ac:dyDescent="0.35">
      <c r="B21" s="23" t="s">
        <v>7</v>
      </c>
      <c r="C21" s="23"/>
      <c r="D21" s="23"/>
      <c r="E21" s="23"/>
      <c r="F21" s="23"/>
      <c r="G21" s="23"/>
      <c r="H21" s="23"/>
      <c r="I21" s="23"/>
    </row>
    <row r="23" spans="1:10" x14ac:dyDescent="0.35">
      <c r="C23" s="20"/>
      <c r="D23" s="20"/>
      <c r="E23" s="20"/>
      <c r="F23" s="20"/>
      <c r="G23" s="20"/>
      <c r="H23" s="20"/>
      <c r="I23" s="20"/>
      <c r="J23" s="20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topLeftCell="A18" zoomScale="90" zoomScaleNormal="90" workbookViewId="0">
      <selection activeCell="B34" sqref="B34"/>
    </sheetView>
  </sheetViews>
  <sheetFormatPr baseColWidth="10" defaultRowHeight="14.5" x14ac:dyDescent="0.35"/>
  <cols>
    <col min="2" max="2" width="31.1796875" customWidth="1"/>
    <col min="3" max="4" width="20.1796875" customWidth="1"/>
  </cols>
  <sheetData>
    <row r="7" spans="2:4" x14ac:dyDescent="0.35">
      <c r="B7" s="26" t="s">
        <v>12</v>
      </c>
      <c r="C7" s="27"/>
      <c r="D7" s="28"/>
    </row>
    <row r="8" spans="2:4" x14ac:dyDescent="0.35">
      <c r="B8" s="2" t="s">
        <v>8</v>
      </c>
      <c r="C8" s="2" t="s">
        <v>9</v>
      </c>
      <c r="D8" s="2" t="s">
        <v>10</v>
      </c>
    </row>
    <row r="9" spans="2:4" x14ac:dyDescent="0.35">
      <c r="B9" s="5">
        <v>2000</v>
      </c>
      <c r="C9" s="1">
        <v>56145.1</v>
      </c>
      <c r="D9" s="1">
        <v>16481.5</v>
      </c>
    </row>
    <row r="10" spans="2:4" x14ac:dyDescent="0.35">
      <c r="B10" s="5">
        <v>2001</v>
      </c>
      <c r="C10" s="1">
        <v>69044.7</v>
      </c>
      <c r="D10" s="1">
        <v>17356.2</v>
      </c>
    </row>
    <row r="11" spans="2:4" x14ac:dyDescent="0.35">
      <c r="B11" s="5">
        <v>2002</v>
      </c>
      <c r="C11" s="1">
        <v>64015.199999999997</v>
      </c>
      <c r="D11" s="1">
        <v>16381.9</v>
      </c>
    </row>
    <row r="12" spans="2:4" x14ac:dyDescent="0.35">
      <c r="B12" s="5">
        <v>2003</v>
      </c>
      <c r="C12" s="1">
        <v>102942.1</v>
      </c>
      <c r="D12" s="1">
        <v>24992.1</v>
      </c>
    </row>
    <row r="13" spans="2:4" x14ac:dyDescent="0.35">
      <c r="B13" s="5">
        <v>2004</v>
      </c>
      <c r="C13" s="1">
        <v>72404.600000000006</v>
      </c>
      <c r="D13" s="1">
        <v>20176.5</v>
      </c>
    </row>
    <row r="14" spans="2:4" x14ac:dyDescent="0.35">
      <c r="B14" s="5">
        <v>2005</v>
      </c>
      <c r="C14" s="1">
        <v>75587.199999999997</v>
      </c>
      <c r="D14" s="1">
        <v>25760.3</v>
      </c>
    </row>
    <row r="15" spans="2:4" x14ac:dyDescent="0.35">
      <c r="B15" s="5">
        <v>2006</v>
      </c>
      <c r="C15" s="1">
        <v>79107.3</v>
      </c>
      <c r="D15" s="1">
        <v>26252</v>
      </c>
    </row>
    <row r="16" spans="2:4" x14ac:dyDescent="0.35">
      <c r="B16" s="5">
        <v>2007</v>
      </c>
      <c r="C16" s="1">
        <v>91798.6</v>
      </c>
      <c r="D16" s="1">
        <v>38217.300000000003</v>
      </c>
    </row>
    <row r="17" spans="2:7" x14ac:dyDescent="0.35">
      <c r="B17" s="5">
        <v>2008</v>
      </c>
      <c r="C17" s="1">
        <v>92816.9</v>
      </c>
      <c r="D17" s="1">
        <v>68335.399999999994</v>
      </c>
    </row>
    <row r="18" spans="2:7" x14ac:dyDescent="0.35">
      <c r="B18" s="5">
        <v>2009</v>
      </c>
      <c r="C18" s="1">
        <v>97500.5</v>
      </c>
      <c r="D18" s="1">
        <v>51325.8</v>
      </c>
    </row>
    <row r="19" spans="2:7" x14ac:dyDescent="0.35">
      <c r="B19" s="5">
        <v>2010</v>
      </c>
      <c r="C19" s="1">
        <v>98554.7</v>
      </c>
      <c r="D19" s="1">
        <v>54512.7</v>
      </c>
    </row>
    <row r="20" spans="2:7" x14ac:dyDescent="0.35">
      <c r="B20" s="5">
        <v>2011</v>
      </c>
      <c r="C20" s="1">
        <v>83792.399999999994</v>
      </c>
      <c r="D20" s="1">
        <v>46724.4</v>
      </c>
    </row>
    <row r="21" spans="2:7" x14ac:dyDescent="0.35">
      <c r="B21" s="5">
        <v>2012</v>
      </c>
      <c r="C21" s="1">
        <v>93846.7</v>
      </c>
      <c r="D21" s="1">
        <v>56213.399999999994</v>
      </c>
    </row>
    <row r="22" spans="2:7" x14ac:dyDescent="0.35">
      <c r="B22" s="5">
        <v>2013</v>
      </c>
      <c r="C22" s="1">
        <v>90888.748400000011</v>
      </c>
      <c r="D22" s="1">
        <v>52805.599999999999</v>
      </c>
    </row>
    <row r="23" spans="2:7" x14ac:dyDescent="0.35">
      <c r="B23" s="5">
        <v>2014</v>
      </c>
      <c r="C23" s="1">
        <v>90777</v>
      </c>
      <c r="D23" s="1">
        <v>51480</v>
      </c>
    </row>
    <row r="24" spans="2:7" x14ac:dyDescent="0.35">
      <c r="B24" s="5">
        <v>2015</v>
      </c>
      <c r="C24" s="1">
        <v>118672</v>
      </c>
      <c r="D24" s="1">
        <v>62073</v>
      </c>
    </row>
    <row r="25" spans="2:7" x14ac:dyDescent="0.35">
      <c r="B25" s="5">
        <v>2016</v>
      </c>
      <c r="C25" s="1">
        <v>103719.5</v>
      </c>
      <c r="D25" s="1">
        <v>49308.7</v>
      </c>
    </row>
    <row r="26" spans="2:7" x14ac:dyDescent="0.35">
      <c r="B26" s="5">
        <v>2017</v>
      </c>
      <c r="C26" s="1">
        <v>131401.79999999999</v>
      </c>
      <c r="D26" s="1">
        <v>66496.799999999988</v>
      </c>
    </row>
    <row r="27" spans="2:7" x14ac:dyDescent="0.35">
      <c r="B27" s="5">
        <v>2018</v>
      </c>
      <c r="C27" s="1">
        <v>135898.36843660002</v>
      </c>
      <c r="D27" s="1">
        <v>67214.638029999987</v>
      </c>
    </row>
    <row r="28" spans="2:7" x14ac:dyDescent="0.35">
      <c r="B28" s="5">
        <v>2019</v>
      </c>
      <c r="C28" s="1">
        <v>126065.49500000001</v>
      </c>
      <c r="D28" s="1">
        <v>59584.038</v>
      </c>
    </row>
    <row r="29" spans="2:7" x14ac:dyDescent="0.35">
      <c r="B29" s="5">
        <v>2020</v>
      </c>
      <c r="C29" s="1">
        <v>166988.25599999996</v>
      </c>
      <c r="D29" s="1">
        <v>88358.64</v>
      </c>
    </row>
    <row r="30" spans="2:7" x14ac:dyDescent="0.35">
      <c r="B30" s="5">
        <v>2021</v>
      </c>
      <c r="C30" s="1">
        <v>131189.66199999998</v>
      </c>
      <c r="D30" s="1">
        <v>76507.852000000014</v>
      </c>
    </row>
    <row r="31" spans="2:7" x14ac:dyDescent="0.35">
      <c r="B31" s="5">
        <v>2022</v>
      </c>
      <c r="C31" s="1">
        <v>152501.51899999997</v>
      </c>
      <c r="D31" s="1">
        <v>86004.323000000019</v>
      </c>
    </row>
    <row r="32" spans="2:7" x14ac:dyDescent="0.35">
      <c r="B32" s="7" t="s">
        <v>22</v>
      </c>
      <c r="C32" s="8">
        <f>+'Octubre 2024'!G19</f>
        <v>137831.09100000001</v>
      </c>
      <c r="D32" s="8">
        <f>+'Octubre 2024'!I19</f>
        <v>108442.32299999999</v>
      </c>
      <c r="F32" s="4"/>
      <c r="G32" s="4"/>
    </row>
    <row r="33" spans="2:9" x14ac:dyDescent="0.35">
      <c r="B33" s="7" t="s">
        <v>21</v>
      </c>
      <c r="C33" s="8">
        <f>'Octubre 2024'!C19</f>
        <v>141723.85699999999</v>
      </c>
      <c r="D33" s="8">
        <f>'Octubre 2024'!E19</f>
        <v>87785.737999999998</v>
      </c>
      <c r="F33" s="4"/>
      <c r="G33" s="4"/>
    </row>
    <row r="34" spans="2:9" x14ac:dyDescent="0.35">
      <c r="B34" s="6" t="s">
        <v>11</v>
      </c>
      <c r="C34" s="9">
        <f>C32/C33-1</f>
        <v>-2.746725979945619E-2</v>
      </c>
      <c r="D34" s="10">
        <f>D32/D33-1</f>
        <v>0.23530684448993289</v>
      </c>
    </row>
    <row r="37" spans="2:9" x14ac:dyDescent="0.35">
      <c r="B37" s="23" t="s">
        <v>7</v>
      </c>
      <c r="C37" s="23"/>
      <c r="D37" s="23"/>
      <c r="E37" s="23"/>
      <c r="F37" s="23"/>
      <c r="G37" s="23"/>
      <c r="H37" s="23"/>
      <c r="I37" s="23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 2024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Fabian Mandiola</cp:lastModifiedBy>
  <cp:lastPrinted>2018-10-12T13:16:15Z</cp:lastPrinted>
  <dcterms:created xsi:type="dcterms:W3CDTF">2013-06-19T19:51:40Z</dcterms:created>
  <dcterms:modified xsi:type="dcterms:W3CDTF">2024-11-14T20:04:58Z</dcterms:modified>
</cp:coreProperties>
</file>