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8_{BD54759D-E853-4815-A026-663800A85BD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gosto 2024" sheetId="1" r:id="rId1"/>
    <sheet name="2000 - 2024" sheetId="2" r:id="rId2"/>
  </sheets>
  <definedNames>
    <definedName name="_xlnm._FilterDatabase" localSheetId="0" hidden="1">'Agosto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2" i="2" s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<sst xmlns="http://schemas.openxmlformats.org/spreadsheetml/2006/main" count="34" uniqueCount="23">
  <si>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</si>
  <si>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</si>
  <si>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</si>
  <si>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</si>
  <si>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</si>
  <si>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</si>
  <si>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</si>
  <si>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</si>
  <si>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</si>
  <si>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</si>
  <si>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</si>
  <si>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</si>
  <si>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</si>
  <si>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</si>
  <si>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</si>
  <si>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</si>
  <si>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</si>
  <si>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</si>
  <si>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</si>
  <si>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</si>
  <si>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Vietnam</t>
  </si>
  <si>
    <t>Septiembre 2023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</si>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</sst>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opLeftCell="A11" zoomScaleNormal="100" workbookViewId="0">
      <selection activeCell="J18" sqref="J18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1"/>
      <c r="B11" s="14" t="s">
        <v>15</v>
      </c>
      <c r="C11" s="11">
        <v>61358.115000000005</v>
      </c>
      <c r="D11" s="15">
        <v>0.48330321588071634</v>
      </c>
      <c r="E11" s="11">
        <v>37636.740000000005</v>
      </c>
      <c r="F11" s="15">
        <v>0.48462542047536405</v>
      </c>
      <c r="G11" s="11">
        <v>50440.210999999996</v>
      </c>
      <c r="H11" s="15">
        <v>0.418466763109412</v>
      </c>
      <c r="I11" s="11">
        <v>40135.534999999989</v>
      </c>
      <c r="J11" s="15">
        <v>0.42678711171782902</v>
      </c>
    </row>
    <row r="12" spans="1:10" s="12" customFormat="1" ht="20.25" customHeight="1" x14ac:dyDescent="0.35">
      <c r="A12" s="22"/>
      <c r="B12" s="14" t="s">
        <v>14</v>
      </c>
      <c r="C12" s="11">
        <v>45503.581999999988</v>
      </c>
      <c r="D12" s="15">
        <v>0.3584208464469919</v>
      </c>
      <c r="E12" s="11">
        <v>26439.093000000001</v>
      </c>
      <c r="F12" s="15">
        <v>0.34044012744228785</v>
      </c>
      <c r="G12" s="11">
        <v>40833.269000000008</v>
      </c>
      <c r="H12" s="15">
        <v>0.33876475864872774</v>
      </c>
      <c r="I12" s="11">
        <v>31117.745999999999</v>
      </c>
      <c r="J12" s="15">
        <v>0.33089512668783488</v>
      </c>
    </row>
    <row r="13" spans="1:10" s="12" customFormat="1" ht="20.25" customHeight="1" x14ac:dyDescent="0.35">
      <c r="A13" s="22"/>
      <c r="B13" s="14" t="s">
        <v>16</v>
      </c>
      <c r="C13" s="11">
        <v>8357.9019999999982</v>
      </c>
      <c r="D13" s="15">
        <v>6.5833197688942524E-2</v>
      </c>
      <c r="E13" s="11">
        <v>6126.73</v>
      </c>
      <c r="F13" s="15">
        <v>7.8890177586821458E-2</v>
      </c>
      <c r="G13" s="11">
        <v>12163.816000000001</v>
      </c>
      <c r="H13" s="15">
        <v>0.10091458000797174</v>
      </c>
      <c r="I13" s="11">
        <v>10676.884</v>
      </c>
      <c r="J13" s="15">
        <v>0.11353421561482369</v>
      </c>
    </row>
    <row r="14" spans="1:10" s="12" customFormat="1" ht="20.25" customHeight="1" x14ac:dyDescent="0.35">
      <c r="A14" s="22"/>
      <c r="B14" s="14" t="s">
        <v>17</v>
      </c>
      <c r="C14" s="11">
        <v>579.57399999999996</v>
      </c>
      <c r="D14" s="15">
        <v>4.5651659611911193E-3</v>
      </c>
      <c r="E14" s="11">
        <v>785.303</v>
      </c>
      <c r="F14" s="15">
        <v>1.0111869321720339E-2</v>
      </c>
      <c r="G14" s="11">
        <v>12016.088</v>
      </c>
      <c r="H14" s="15">
        <v>9.9688985254202223E-2</v>
      </c>
      <c r="I14" s="11">
        <v>8191.5539999999992</v>
      </c>
      <c r="J14" s="15">
        <v>8.710609369329772E-2</v>
      </c>
    </row>
    <row r="15" spans="1:10" s="12" customFormat="1" ht="20.25" customHeight="1" x14ac:dyDescent="0.35">
      <c r="A15" s="22"/>
      <c r="B15" s="14" t="s">
        <v>20</v>
      </c>
      <c r="C15" s="11">
        <v>2523.2320000000004</v>
      </c>
      <c r="D15" s="15">
        <v>1.9874895765835239E-2</v>
      </c>
      <c r="E15" s="11">
        <v>1472.857</v>
      </c>
      <c r="F15" s="15">
        <v>1.8965084194993594E-2</v>
      </c>
      <c r="G15" s="11">
        <v>1538</v>
      </c>
      <c r="H15" s="15">
        <v>1.2759698441036967E-2</v>
      </c>
      <c r="I15" s="11">
        <v>998.87400000000002</v>
      </c>
      <c r="J15" s="15">
        <v>1.0621673522728298E-2</v>
      </c>
    </row>
    <row r="16" spans="1:10" s="12" customFormat="1" ht="20.25" customHeight="1" x14ac:dyDescent="0.35">
      <c r="A16" s="22"/>
      <c r="B16" s="14" t="s">
        <v>19</v>
      </c>
      <c r="C16" s="11">
        <v>7252.6630000000005</v>
      </c>
      <c r="D16" s="15">
        <v>5.712749408287858E-2</v>
      </c>
      <c r="E16" s="11">
        <v>4067.6109999999994</v>
      </c>
      <c r="F16" s="15">
        <v>5.237615402410558E-2</v>
      </c>
      <c r="G16" s="11">
        <v>1384.182</v>
      </c>
      <c r="H16" s="15">
        <v>1.1483579263661529E-2</v>
      </c>
      <c r="I16" s="11">
        <v>1215.4160000000002</v>
      </c>
      <c r="J16" s="15">
        <v>1.2924304713407634E-2</v>
      </c>
    </row>
    <row r="17" spans="1:10" s="12" customFormat="1" ht="20.25" customHeight="1" x14ac:dyDescent="0.35">
      <c r="A17" s="22"/>
      <c r="B17" s="14" t="s">
        <v>18</v>
      </c>
      <c r="C17" s="11">
        <v>518.20500000000015</v>
      </c>
      <c r="D17" s="15">
        <v>4.0817770067653912E-3</v>
      </c>
      <c r="E17" s="11">
        <v>61.128999999999991</v>
      </c>
      <c r="F17" s="15">
        <v>7.8712097084493828E-4</v>
      </c>
      <c r="G17" s="11">
        <v>912.19099999999992</v>
      </c>
      <c r="H17" s="15">
        <v>7.5678036935162233E-3</v>
      </c>
      <c r="I17" s="11">
        <v>366.19500000000005</v>
      </c>
      <c r="J17" s="15">
        <v>3.8939883665562317E-3</v>
      </c>
    </row>
    <row r="18" spans="1:10" s="12" customFormat="1" ht="20.25" customHeight="1" x14ac:dyDescent="0.35">
      <c r="B18" s="14" t="s">
        <v>3</v>
      </c>
      <c r="C18" s="11">
        <v>862</v>
      </c>
      <c r="D18" s="15">
        <v>6.7999999999999996E-3</v>
      </c>
      <c r="E18" s="11">
        <v>1072</v>
      </c>
      <c r="F18" s="15">
        <v>1.38E-2</v>
      </c>
      <c r="G18" s="11">
        <v>1248</v>
      </c>
      <c r="H18" s="15">
        <v>1.04E-2</v>
      </c>
      <c r="I18" s="11">
        <v>1339</v>
      </c>
      <c r="J18" s="15">
        <v>1.4200000000000001E-2</v>
      </c>
    </row>
    <row r="19" spans="1:10" s="12" customFormat="1" ht="20.25" customHeight="1" x14ac:dyDescent="0.35">
      <c r="B19" s="19" t="s">
        <v>13</v>
      </c>
      <c r="C19" s="13">
        <f>SUM(C11:C18)</f>
        <v>126955.27299999999</v>
      </c>
      <c r="D19" s="16">
        <f t="shared" ref="D19:J19" si="0">SUM(D11:D18)</f>
        <v>1.0000065928333211</v>
      </c>
      <c r="E19" s="13">
        <f>SUM(E11:E18)</f>
        <v>77661.463000000018</v>
      </c>
      <c r="F19" s="16">
        <f t="shared" si="0"/>
        <v>0.99999595401613783</v>
      </c>
      <c r="G19" s="13">
        <f t="shared" si="0"/>
        <v>120535.75700000003</v>
      </c>
      <c r="H19" s="16">
        <f t="shared" si="0"/>
        <v>1.0000461684185284</v>
      </c>
      <c r="I19" s="13">
        <f t="shared" si="0"/>
        <v>94041.203999999998</v>
      </c>
      <c r="J19" s="16">
        <f t="shared" si="0"/>
        <v>0.99996251431647731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abSelected="1" topLeftCell="A19" zoomScale="90" zoomScaleNormal="90" workbookViewId="0">
      <selection activeCell="C35" sqref="C35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+'Agosto 2024'!G19</f>
        <v>120535.75700000003</v>
      </c>
      <c r="D32" s="8">
        <f>+'Agosto 2024'!I19</f>
        <v>94041.203999999998</v>
      </c>
      <c r="F32" s="4"/>
      <c r="G32" s="4"/>
    </row>
    <row r="33" spans="2:9" x14ac:dyDescent="0.35">
      <c r="B33" s="7" t="s">
        <v>21</v>
      </c>
      <c r="C33" s="8">
        <f>'Agosto 2024'!C19</f>
        <v>126955.27299999999</v>
      </c>
      <c r="D33" s="8">
        <f>'Agosto 2024'!E19</f>
        <v>77661.463000000018</v>
      </c>
      <c r="F33" s="4"/>
      <c r="G33" s="4"/>
    </row>
    <row r="34" spans="2:9" x14ac:dyDescent="0.35">
      <c r="B34" s="6" t="s">
        <v>11</v>
      </c>
      <c r="C34" s="9">
        <f>C32/C33-1</f>
        <v>-5.0565178178932024E-2</v>
      </c>
      <c r="D34" s="10">
        <f>D32/D33-1</f>
        <v>0.21091208389932059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2024-10-08T15:27:08Z</dcterms:modified>
</cp:coreProperties>
</file>