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"/>
    </mc:Choice>
  </mc:AlternateContent>
  <xr:revisionPtr revIDLastSave="0" documentId="13_ncr:1_{97F2D121-F56C-4460-BD25-E393045DC8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-agosto 2023" sheetId="1" r:id="rId1"/>
    <sheet name="2000 - 2023" sheetId="2" r:id="rId2"/>
  </sheets>
  <definedNames>
    <definedName name="_xlnm._FilterDatabase" localSheetId="0" hidden="1">'Enero -agosto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I19" i="1"/>
  <c r="D32" i="2" s="1"/>
  <c r="J19" i="1"/>
  <c r="C19" i="1"/>
  <c r="E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<sst xmlns="http://schemas.openxmlformats.org/spreadsheetml/2006/main" count="34" uniqueCount="23">
  <si>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</si>
  <si>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</si>
  <si>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</si>
  <si>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</si>
  <si>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</si>
  <si>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</si>
  <si>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</si>
  <si>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</si>
  <si>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</si>
  <si>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</si>
  <si>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</si>
  <si>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</si>
  <si>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</si>
  <si>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</si>
  <si>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</si>
  <si>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</si>
  <si>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</si>
  <si>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</si>
  <si>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</si>
  <si>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</si>
  <si>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Enero - agosto 2022</t>
  </si>
  <si>
    <t>Enero - agosto 2023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</si>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</sst>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81915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1"/>
  <sheetViews>
    <sheetView showGridLines="0" tabSelected="1" topLeftCell="A7" zoomScaleNormal="100" workbookViewId="0">
      <selection activeCell="J18" sqref="J18"/>
    </sheetView>
  </sheetViews>
  <sheetFormatPr baseColWidth="10" defaultRowHeight="14.5" x14ac:dyDescent="0.35"/>
  <cols>
    <col min="1" max="1" width="10" customWidth="1"/>
    <col min="2" max="2" width="16.26953125" customWidth="1"/>
    <col min="3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1:10" s="12" customFormat="1" ht="20.25" customHeight="1" x14ac:dyDescent="0.35">
      <c r="B8" s="17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1:10" x14ac:dyDescent="0.3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1:10" x14ac:dyDescent="0.3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/>
      <c r="B11" s="14" t="s">
        <v>15</v>
      </c>
      <c r="C11" s="11">
        <v>36731.21</v>
      </c>
      <c r="D11" s="15">
        <v>0.36831180135618508</v>
      </c>
      <c r="E11" s="11">
        <v>19567.625</v>
      </c>
      <c r="F11" s="15">
        <v>0.3507254211832751</v>
      </c>
      <c r="G11" s="11">
        <v>56330.235000000001</v>
      </c>
      <c r="H11" s="15">
        <v>0.48017760035650803</v>
      </c>
      <c r="I11" s="11">
        <v>34323.051999999996</v>
      </c>
      <c r="J11" s="15">
        <v>0.48082417590884435</v>
      </c>
    </row>
    <row r="12" spans="1:10" s="12" customFormat="1" ht="20.25" customHeight="1" x14ac:dyDescent="0.35">
      <c r="A12"/>
      <c r="B12" s="14" t="s">
        <v>14</v>
      </c>
      <c r="C12" s="11">
        <v>53081.368999999999</v>
      </c>
      <c r="D12" s="15">
        <v>0.53225838829818994</v>
      </c>
      <c r="E12" s="11">
        <v>27861.988000000001</v>
      </c>
      <c r="F12" s="15">
        <v>0.49939159587856763</v>
      </c>
      <c r="G12" s="11">
        <v>43169.217999999993</v>
      </c>
      <c r="H12" s="15">
        <v>0.36798872769671509</v>
      </c>
      <c r="I12" s="11">
        <v>25000.435999999998</v>
      </c>
      <c r="J12" s="15">
        <v>0.35022567448436132</v>
      </c>
    </row>
    <row r="13" spans="1:10" s="12" customFormat="1" ht="20.25" customHeight="1" x14ac:dyDescent="0.35">
      <c r="A13"/>
      <c r="B13" s="14" t="s">
        <v>16</v>
      </c>
      <c r="C13" s="11">
        <v>8228.8829999999998</v>
      </c>
      <c r="D13" s="15">
        <v>8.251279282330444E-2</v>
      </c>
      <c r="E13" s="11">
        <v>5987.5740000000005</v>
      </c>
      <c r="F13" s="15">
        <v>0.10731984147366005</v>
      </c>
      <c r="G13" s="11">
        <v>7691.902</v>
      </c>
      <c r="H13" s="15">
        <v>6.556832302470289E-2</v>
      </c>
      <c r="I13" s="11">
        <v>5662.3089999999993</v>
      </c>
      <c r="J13" s="15">
        <v>7.9322056169895169E-2</v>
      </c>
    </row>
    <row r="14" spans="1:10" s="12" customFormat="1" ht="20.25" customHeight="1" x14ac:dyDescent="0.35">
      <c r="A14"/>
      <c r="B14" s="14" t="s">
        <v>17</v>
      </c>
      <c r="C14" s="11">
        <v>354.762</v>
      </c>
      <c r="D14" s="15">
        <v>3.557275441585587E-3</v>
      </c>
      <c r="E14" s="11">
        <v>400.36599999999999</v>
      </c>
      <c r="F14" s="15">
        <v>7.1760642376099857E-3</v>
      </c>
      <c r="G14" s="11">
        <v>7175.6629999999996</v>
      </c>
      <c r="H14" s="15">
        <v>6.116773062116608E-2</v>
      </c>
      <c r="I14" s="11">
        <v>4013.5740000000001</v>
      </c>
      <c r="J14" s="15">
        <v>5.6225285880730079E-2</v>
      </c>
    </row>
    <row r="15" spans="1:10" s="12" customFormat="1" ht="20.25" customHeight="1" x14ac:dyDescent="0.35">
      <c r="A15"/>
      <c r="B15" s="14" t="s">
        <v>19</v>
      </c>
      <c r="C15" s="11">
        <v>94.763999999999996</v>
      </c>
      <c r="D15" s="15">
        <v>9.5021916086394974E-4</v>
      </c>
      <c r="E15" s="11">
        <v>173.78900000000002</v>
      </c>
      <c r="F15" s="15">
        <v>3.1149523880399485E-3</v>
      </c>
      <c r="G15" s="11">
        <v>1210.3319999999999</v>
      </c>
      <c r="H15" s="15">
        <v>1.0317271273494475E-2</v>
      </c>
      <c r="I15" s="11">
        <v>755.875</v>
      </c>
      <c r="J15" s="15">
        <v>1.0588888597817519E-2</v>
      </c>
    </row>
    <row r="16" spans="1:10" s="12" customFormat="1" ht="20.25" customHeight="1" x14ac:dyDescent="0.35">
      <c r="A16"/>
      <c r="B16" s="14" t="s">
        <v>18</v>
      </c>
      <c r="C16" s="11">
        <v>575</v>
      </c>
      <c r="D16" s="15">
        <v>5.7656495873619849E-3</v>
      </c>
      <c r="E16" s="11">
        <v>896.02999999999986</v>
      </c>
      <c r="F16" s="15">
        <v>1.6060226989368914E-2</v>
      </c>
      <c r="G16" s="11">
        <v>479.57400000000001</v>
      </c>
      <c r="H16" s="15">
        <v>4.0880477866526207E-3</v>
      </c>
      <c r="I16" s="11">
        <v>630.55000000000007</v>
      </c>
      <c r="J16" s="15">
        <v>8.8332379101754097E-3</v>
      </c>
    </row>
    <row r="17" spans="1:10" s="12" customFormat="1" ht="20.25" customHeight="1" x14ac:dyDescent="0.35">
      <c r="A17"/>
      <c r="B17" s="14" t="s">
        <v>22</v>
      </c>
      <c r="C17" s="11">
        <v>185.935</v>
      </c>
      <c r="D17" s="15">
        <v>1.8644105322193924E-3</v>
      </c>
      <c r="E17" s="11">
        <v>29.27</v>
      </c>
      <c r="F17" s="15">
        <v>5.2462846554114065E-4</v>
      </c>
      <c r="G17" s="11">
        <v>456.28500000000003</v>
      </c>
      <c r="H17" s="15">
        <v>3.8895246288013761E-3</v>
      </c>
      <c r="I17" s="11">
        <v>53.02000000000001</v>
      </c>
      <c r="J17" s="15">
        <v>7.4274565696217623E-4</v>
      </c>
    </row>
    <row r="18" spans="1:10" s="12" customFormat="1" ht="20.25" customHeight="1" x14ac:dyDescent="0.35">
      <c r="B18" s="14" t="s">
        <v>3</v>
      </c>
      <c r="C18" s="11">
        <v>477</v>
      </c>
      <c r="D18" s="15">
        <v>4.7999999999999996E-3</v>
      </c>
      <c r="E18" s="11">
        <v>875</v>
      </c>
      <c r="F18" s="15">
        <v>1.5699999999999999E-2</v>
      </c>
      <c r="G18" s="11">
        <v>798</v>
      </c>
      <c r="H18" s="15">
        <v>6.7999999999999996E-3</v>
      </c>
      <c r="I18" s="11">
        <v>945</v>
      </c>
      <c r="J18" s="15">
        <v>1.32E-2</v>
      </c>
    </row>
    <row r="19" spans="1:10" s="12" customFormat="1" ht="20.25" customHeight="1" x14ac:dyDescent="0.35">
      <c r="B19" s="19" t="s">
        <v>13</v>
      </c>
      <c r="C19" s="13">
        <f>SUM(C11:C18)</f>
        <v>99728.922999999995</v>
      </c>
      <c r="D19" s="16">
        <f t="shared" ref="D19:J19" si="0">SUM(D11:D18)</f>
        <v>1.0000205371997104</v>
      </c>
      <c r="E19" s="13">
        <f t="shared" si="0"/>
        <v>55791.641999999993</v>
      </c>
      <c r="F19" s="16">
        <f t="shared" si="0"/>
        <v>1.0000127306160627</v>
      </c>
      <c r="G19" s="13">
        <f t="shared" si="0"/>
        <v>117311.20899999999</v>
      </c>
      <c r="H19" s="16">
        <f t="shared" si="0"/>
        <v>0.99999722538804059</v>
      </c>
      <c r="I19" s="13">
        <f t="shared" si="0"/>
        <v>71383.816000000006</v>
      </c>
      <c r="J19" s="16">
        <f t="shared" si="0"/>
        <v>0.99996206460878601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18" zoomScale="90" zoomScaleNormal="90" workbookViewId="0">
      <selection activeCell="B34" sqref="B34"/>
    </sheetView>
  </sheetViews>
  <sheetFormatPr baseColWidth="10" defaultRowHeight="14.5" x14ac:dyDescent="0.35"/>
  <cols>
    <col min="2" max="2" width="31.1796875" customWidth="1"/>
    <col min="3" max="4" width="20.26953125" customWidth="1"/>
  </cols>
  <sheetData>
    <row r="7" spans="2:4" x14ac:dyDescent="0.35">
      <c r="B7" s="24" t="s">
        <v>12</v>
      </c>
      <c r="C7" s="25"/>
      <c r="D7" s="26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21</v>
      </c>
      <c r="C32" s="8">
        <f>'Enero -agosto 2023'!G19</f>
        <v>117311.20899999999</v>
      </c>
      <c r="D32" s="8">
        <f>'Enero -agosto 2023'!I19</f>
        <v>71383.816000000006</v>
      </c>
      <c r="F32" s="4"/>
      <c r="G32" s="4"/>
    </row>
    <row r="33" spans="2:9" x14ac:dyDescent="0.35">
      <c r="B33" s="7" t="s">
        <v>20</v>
      </c>
      <c r="C33" s="8">
        <f>'Enero -agosto 2023'!C19</f>
        <v>99728.922999999995</v>
      </c>
      <c r="D33" s="8">
        <f>'Enero -agosto 2023'!E19</f>
        <v>55791.641999999993</v>
      </c>
      <c r="F33" s="4"/>
      <c r="G33" s="4"/>
    </row>
    <row r="34" spans="2:9" x14ac:dyDescent="0.35">
      <c r="B34" s="6" t="s">
        <v>11</v>
      </c>
      <c r="C34" s="9">
        <f>C32/C33-1</f>
        <v>0.1763007708405715</v>
      </c>
      <c r="D34" s="10">
        <f>D32/D33-1</f>
        <v>0.27947150220099304</v>
      </c>
    </row>
    <row r="37" spans="2:9" x14ac:dyDescent="0.3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-agosto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2023-11-24T19:05:31Z</dcterms:modified>
</cp:coreProperties>
</file>