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926B5E29-818E-4FAF-A8DC-1D0AE5097B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 - marzo 2021" sheetId="1" r:id="rId1"/>
    <sheet name="2000 - 2021" sheetId="2" r:id="rId2"/>
  </sheets>
  <definedNames>
    <definedName name="_xlnm._FilterDatabase" localSheetId="0" hidden="1">'Enero - marzo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G19" i="1"/>
  <c r="C30" i="2" s="1"/>
  <c r="J19" i="1"/>
  <c r="I19" i="1"/>
  <c r="D30" i="2" s="1"/>
  <c r="H19" i="1"/>
  <c r="F19" i="1"/>
  <c r="E19" i="1"/>
  <c r="D19" i="1"/>
  <c r="C19" i="1"/>
  <c r="D31" i="2" l="1"/>
  <c r="C31" i="2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<sst xmlns="http://schemas.openxmlformats.org/spreadsheetml/2006/main" count="34" uniqueCount="23">
  <si>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</si>
  <si>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</si>
  <si>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</si>
  <si>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</si>
  <si>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</si>
  <si>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</si>
  <si>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</si>
  <si>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</si>
  <si>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</si>
  <si>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</si>
  <si>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</si>
  <si>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</si>
  <si>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</si>
  <si>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</si>
  <si>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</si>
  <si>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</si>
  <si>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</si>
  <si>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</si>
  <si>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</si>
  <si>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</si>
  <si>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</si>
  <si>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marzo 2021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</si>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</sst>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opLeftCell="A2" zoomScaleNormal="100" workbookViewId="0">
      <selection activeCell="E24" sqref="E24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22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14</v>
      </c>
      <c r="C11" s="13">
        <v>14595.521000000001</v>
      </c>
      <c r="D11" s="18">
        <v>0.49598989745932093</v>
      </c>
      <c r="E11" s="13">
        <v>6788.4129999999996</v>
      </c>
      <c r="F11" s="18">
        <v>0.47105851817392524</v>
      </c>
      <c r="G11" s="13">
        <v>8564.5630000000001</v>
      </c>
      <c r="H11" s="18">
        <v>0.31860350280110106</v>
      </c>
      <c r="I11" s="13">
        <v>4852.9399999999996</v>
      </c>
      <c r="J11" s="18">
        <v>0.32361787518398366</v>
      </c>
    </row>
    <row r="12" spans="2:10" s="14" customFormat="1" ht="20.25" customHeight="1" x14ac:dyDescent="0.25">
      <c r="B12" s="16" t="s">
        <v>15</v>
      </c>
      <c r="C12" s="13">
        <v>8640.3359999999993</v>
      </c>
      <c r="D12" s="18">
        <v>0.29361880036033511</v>
      </c>
      <c r="E12" s="13">
        <v>4119.3959999999997</v>
      </c>
      <c r="F12" s="18">
        <v>0.28585128446539637</v>
      </c>
      <c r="G12" s="13">
        <v>7753.8040000000001</v>
      </c>
      <c r="H12" s="18">
        <v>0.28844310146742907</v>
      </c>
      <c r="I12" s="13">
        <v>4653.2420000000002</v>
      </c>
      <c r="J12" s="18">
        <v>0.3103010316956053</v>
      </c>
    </row>
    <row r="13" spans="2:10" s="14" customFormat="1" ht="20.25" customHeight="1" x14ac:dyDescent="0.25">
      <c r="B13" s="16" t="s">
        <v>19</v>
      </c>
      <c r="C13" s="13"/>
      <c r="D13" s="18">
        <v>0</v>
      </c>
      <c r="E13" s="13"/>
      <c r="F13" s="18">
        <v>0</v>
      </c>
      <c r="G13" s="13">
        <v>6959.4639999999999</v>
      </c>
      <c r="H13" s="18">
        <v>0.25889349030629605</v>
      </c>
      <c r="I13" s="13">
        <v>3135.0360000000001</v>
      </c>
      <c r="J13" s="18">
        <v>0.20905959870620605</v>
      </c>
    </row>
    <row r="14" spans="2:10" s="14" customFormat="1" ht="20.25" customHeight="1" x14ac:dyDescent="0.25">
      <c r="B14" s="16" t="s">
        <v>18</v>
      </c>
      <c r="C14" s="13">
        <v>322</v>
      </c>
      <c r="D14" s="18">
        <v>1.0942312164252399E-2</v>
      </c>
      <c r="E14" s="13">
        <v>179.45699999999999</v>
      </c>
      <c r="F14" s="18">
        <v>1.2452799865880007E-2</v>
      </c>
      <c r="G14" s="13">
        <v>1952.347</v>
      </c>
      <c r="H14" s="18">
        <v>7.2627709421160341E-2</v>
      </c>
      <c r="I14" s="13">
        <v>981.42499999999995</v>
      </c>
      <c r="J14" s="18">
        <v>6.5446239424439862E-2</v>
      </c>
    </row>
    <row r="15" spans="2:10" s="14" customFormat="1" ht="20.25" customHeight="1" x14ac:dyDescent="0.25">
      <c r="B15" s="16" t="s">
        <v>16</v>
      </c>
      <c r="C15" s="13">
        <v>4124.78</v>
      </c>
      <c r="D15" s="18">
        <v>0.14016965953063668</v>
      </c>
      <c r="E15" s="13">
        <v>2287.6620000000003</v>
      </c>
      <c r="F15" s="18">
        <v>0.15874441814350398</v>
      </c>
      <c r="G15" s="13">
        <v>1200.114</v>
      </c>
      <c r="H15" s="18">
        <v>4.4644487309001127E-2</v>
      </c>
      <c r="I15" s="13">
        <v>904.36300000000006</v>
      </c>
      <c r="J15" s="18">
        <v>6.0307366762212815E-2</v>
      </c>
    </row>
    <row r="16" spans="2:10" s="14" customFormat="1" ht="20.25" customHeight="1" x14ac:dyDescent="0.25">
      <c r="B16" s="16" t="s">
        <v>17</v>
      </c>
      <c r="C16" s="13">
        <v>519.76</v>
      </c>
      <c r="D16" s="18">
        <v>1.7662658914570889E-2</v>
      </c>
      <c r="E16" s="13">
        <v>261.85900000000004</v>
      </c>
      <c r="F16" s="18">
        <v>1.8170802588249404E-2</v>
      </c>
      <c r="G16" s="13">
        <v>119</v>
      </c>
      <c r="H16" s="18">
        <v>4.4268244431538454E-3</v>
      </c>
      <c r="I16" s="13">
        <v>102.059</v>
      </c>
      <c r="J16" s="18">
        <v>6.8057953989544874E-3</v>
      </c>
    </row>
    <row r="17" spans="2:10" s="14" customFormat="1" ht="20.25" customHeight="1" x14ac:dyDescent="0.25">
      <c r="B17" s="16" t="s">
        <v>20</v>
      </c>
      <c r="C17" s="13">
        <v>116.90299999999999</v>
      </c>
      <c r="D17" s="18">
        <v>3.9726370153341552E-3</v>
      </c>
      <c r="E17" s="13">
        <v>159.02499999999998</v>
      </c>
      <c r="F17" s="18">
        <v>1.1034991661911032E-2</v>
      </c>
      <c r="G17" s="13">
        <v>112.974</v>
      </c>
      <c r="H17" s="18">
        <v>4.2026560053853995E-3</v>
      </c>
      <c r="I17" s="13">
        <v>142.68199999999999</v>
      </c>
      <c r="J17" s="18">
        <v>9.5147365652575883E-3</v>
      </c>
    </row>
    <row r="18" spans="2:10" s="14" customFormat="1" ht="20.25" customHeight="1" x14ac:dyDescent="0.25">
      <c r="B18" s="16" t="s">
        <v>3</v>
      </c>
      <c r="C18" s="13">
        <v>1107.7529999999999</v>
      </c>
      <c r="D18" s="18">
        <v>3.764403455554996E-2</v>
      </c>
      <c r="E18" s="13">
        <v>615.16399999999987</v>
      </c>
      <c r="F18" s="18">
        <v>4.2687185101134034E-2</v>
      </c>
      <c r="G18" s="13">
        <v>219.30600000000001</v>
      </c>
      <c r="H18" s="18">
        <v>8.1582282464730885E-3</v>
      </c>
      <c r="I18" s="13">
        <v>224.14899999999997</v>
      </c>
      <c r="J18" s="18">
        <v>1.4947356263340317E-2</v>
      </c>
    </row>
    <row r="19" spans="2:10" s="14" customFormat="1" ht="20.25" customHeight="1" x14ac:dyDescent="0.25">
      <c r="B19" s="17" t="s">
        <v>13</v>
      </c>
      <c r="C19" s="15">
        <f>SUM(C11:C18)</f>
        <v>29427.052999999996</v>
      </c>
      <c r="D19" s="19">
        <f t="shared" ref="D19:J19" si="0">SUM(D11:D18)</f>
        <v>1</v>
      </c>
      <c r="E19" s="15">
        <f t="shared" si="0"/>
        <v>14410.976000000001</v>
      </c>
      <c r="F19" s="19">
        <f t="shared" si="0"/>
        <v>1.0000000000000002</v>
      </c>
      <c r="G19" s="15">
        <f t="shared" si="0"/>
        <v>26881.572</v>
      </c>
      <c r="H19" s="19">
        <f t="shared" si="0"/>
        <v>1</v>
      </c>
      <c r="I19" s="15">
        <f t="shared" si="0"/>
        <v>14995.895999999999</v>
      </c>
      <c r="J19" s="19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tabSelected="1" zoomScale="90" zoomScaleNormal="90" workbookViewId="0">
      <selection activeCell="C32" sqref="C3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7">
        <v>2019</v>
      </c>
      <c r="C29" s="1">
        <v>166988.25599999996</v>
      </c>
      <c r="D29" s="1">
        <v>88358.64</v>
      </c>
    </row>
    <row r="30" spans="2:7" x14ac:dyDescent="0.25">
      <c r="B30" s="9" t="s">
        <v>21</v>
      </c>
      <c r="C30" s="10">
        <f>'Enero - marzo 2021'!G19</f>
        <v>26881.572</v>
      </c>
      <c r="D30" s="10">
        <f>'Enero - marzo 2021'!I19</f>
        <v>14995.895999999999</v>
      </c>
      <c r="F30" s="6"/>
      <c r="G30" s="6"/>
    </row>
    <row r="31" spans="2:7" x14ac:dyDescent="0.25">
      <c r="B31" s="9" t="s">
        <v>22</v>
      </c>
      <c r="C31" s="10">
        <f>'Enero - marzo 2021'!C19</f>
        <v>29427.052999999996</v>
      </c>
      <c r="D31" s="10">
        <f>'Enero - marzo 2021'!E19</f>
        <v>14410.976000000001</v>
      </c>
      <c r="F31" s="6"/>
      <c r="G31" s="6"/>
    </row>
    <row r="32" spans="2:7" x14ac:dyDescent="0.25">
      <c r="B32" s="8" t="s">
        <v>11</v>
      </c>
      <c r="C32" s="11">
        <f>C30/C31-1</f>
        <v>-8.6501390404264966E-2</v>
      </c>
      <c r="D32" s="12">
        <f>D30/D31-1</f>
        <v>4.0588506982455419E-2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2021-06-08T15:33:12Z</dcterms:modified>
</cp:coreProperties>
</file>