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MD\"/>
    </mc:Choice>
  </mc:AlternateContent>
  <xr:revisionPtr revIDLastSave="0" documentId="13_ncr:1_{3F2566AA-6848-4031-8250-89662B9FC4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marzo 2023" sheetId="1" r:id="rId1"/>
    <sheet name="2000 - 2023" sheetId="2" r:id="rId2"/>
  </sheets>
  <definedNames>
    <definedName name="_xlnm._FilterDatabase" localSheetId="0" hidden="1">'Enero - marzo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D32" i="2" s="1"/>
  <c r="J19" i="1"/>
  <c r="C19" i="1"/>
  <c r="E19" i="1"/>
  <c r="D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<sst xmlns="http://schemas.openxmlformats.org/spreadsheetml/2006/main" count="34" uniqueCount="23">
  <si>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</si>
  <si>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</si>
  <si>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</si>
  <si>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</si>
  <si>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</si>
  <si>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</si>
  <si>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</si>
  <si>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</si>
  <si>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</si>
  <si>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</si>
  <si>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</si>
  <si>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</si>
  <si>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</si>
  <si>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</si>
  <si>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</si>
  <si>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</si>
  <si>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</si>
  <si>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</si>
  <si>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</si>
  <si>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Perú</t>
  </si>
  <si>
    <t>India</t>
  </si>
  <si>
    <t>Enero - marzo 2022</t>
  </si>
  <si>
    <t>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</si>
</sst>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24765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B23" sqref="B23"/>
    </sheetView>
  </sheetViews>
  <sheetFormatPr baseColWidth="10" defaultRowHeight="15" x14ac:dyDescent="0.25"/>
  <cols>
    <col min="1" max="1" width="10" customWidth="1"/>
    <col min="2" max="2" width="17.140625" customWidth="1"/>
    <col min="3" max="3" width="16.140625" customWidth="1"/>
    <col min="4" max="4" width="15" customWidth="1"/>
    <col min="5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14</v>
      </c>
      <c r="C11" s="11">
        <v>15358.983</v>
      </c>
      <c r="D11" s="15">
        <v>0.50863626184818467</v>
      </c>
      <c r="E11" s="11">
        <v>7768.3670000000002</v>
      </c>
      <c r="F11" s="15">
        <v>0.46824637299498556</v>
      </c>
      <c r="G11" s="11">
        <v>18835.440999999999</v>
      </c>
      <c r="H11" s="15">
        <v>0.46732623748489438</v>
      </c>
      <c r="I11" s="11">
        <v>10582.471000000001</v>
      </c>
      <c r="J11" s="15">
        <v>0.44152558114229795</v>
      </c>
    </row>
    <row r="12" spans="2:10" s="12" customFormat="1" ht="20.25" customHeight="1" x14ac:dyDescent="0.25">
      <c r="B12" s="14" t="s">
        <v>15</v>
      </c>
      <c r="C12" s="11">
        <v>11067.720000000001</v>
      </c>
      <c r="D12" s="15">
        <v>0.36652451063865304</v>
      </c>
      <c r="E12" s="11">
        <v>5601.9800000000005</v>
      </c>
      <c r="F12" s="15">
        <v>0.33766515106591249</v>
      </c>
      <c r="G12" s="11">
        <v>18082.188999999998</v>
      </c>
      <c r="H12" s="15">
        <v>0.44863729768051325</v>
      </c>
      <c r="I12" s="11">
        <v>10773.876</v>
      </c>
      <c r="J12" s="15">
        <v>0.4495114479458584</v>
      </c>
    </row>
    <row r="13" spans="2:10" s="12" customFormat="1" ht="20.25" customHeight="1" x14ac:dyDescent="0.25">
      <c r="B13" s="14" t="s">
        <v>16</v>
      </c>
      <c r="C13" s="11">
        <v>3015.3610000000003</v>
      </c>
      <c r="D13" s="15">
        <v>9.9858300980136774E-2</v>
      </c>
      <c r="E13" s="11">
        <v>2168.6320000000001</v>
      </c>
      <c r="F13" s="15">
        <v>0.13071654163106114</v>
      </c>
      <c r="G13" s="11">
        <v>2860.4</v>
      </c>
      <c r="H13" s="15">
        <v>7.0969401231529006E-2</v>
      </c>
      <c r="I13" s="11">
        <v>2088.6979999999999</v>
      </c>
      <c r="J13" s="15">
        <v>8.7145393385037892E-2</v>
      </c>
    </row>
    <row r="14" spans="2:10" s="12" customFormat="1" ht="20.25" customHeight="1" x14ac:dyDescent="0.25">
      <c r="B14" s="14" t="s">
        <v>19</v>
      </c>
      <c r="C14" s="11">
        <v>55.713000000000001</v>
      </c>
      <c r="D14" s="15">
        <v>1.8450213830139607E-3</v>
      </c>
      <c r="E14" s="11">
        <v>7.1870000000000012</v>
      </c>
      <c r="F14" s="15">
        <v>4.3320387447129643E-4</v>
      </c>
      <c r="G14" s="11">
        <v>171.43200000000002</v>
      </c>
      <c r="H14" s="15">
        <v>4.2534003607619499E-3</v>
      </c>
      <c r="I14" s="11">
        <v>20.378</v>
      </c>
      <c r="J14" s="15">
        <v>8.5021809107889326E-4</v>
      </c>
    </row>
    <row r="15" spans="2:10" s="12" customFormat="1" ht="20.25" customHeight="1" x14ac:dyDescent="0.25">
      <c r="B15" s="14" t="s">
        <v>18</v>
      </c>
      <c r="C15" s="11">
        <v>250</v>
      </c>
      <c r="D15" s="15">
        <v>8.2791331601868544E-3</v>
      </c>
      <c r="E15" s="11">
        <v>370.93399999999997</v>
      </c>
      <c r="F15" s="15">
        <v>2.2358431330615811E-2</v>
      </c>
      <c r="G15" s="11">
        <v>151.57400000000001</v>
      </c>
      <c r="H15" s="15">
        <v>3.7607034059109839E-3</v>
      </c>
      <c r="I15" s="11">
        <v>197.01499999999999</v>
      </c>
      <c r="J15" s="15">
        <v>8.2199291988373814E-3</v>
      </c>
    </row>
    <row r="16" spans="2:10" s="12" customFormat="1" ht="20.25" customHeight="1" x14ac:dyDescent="0.25">
      <c r="B16" s="14" t="s">
        <v>20</v>
      </c>
      <c r="C16" s="11">
        <v>61.44</v>
      </c>
      <c r="D16" s="15">
        <v>2.0346797654475211E-3</v>
      </c>
      <c r="E16" s="11">
        <v>104.964</v>
      </c>
      <c r="F16" s="15">
        <v>6.3268138973153129E-3</v>
      </c>
      <c r="G16" s="11">
        <v>89.00200000000001</v>
      </c>
      <c r="H16" s="15">
        <v>2.2082291457168738E-3</v>
      </c>
      <c r="I16" s="11">
        <v>80.23899999999999</v>
      </c>
      <c r="J16" s="15">
        <v>3.347759810093204E-3</v>
      </c>
    </row>
    <row r="17" spans="2:10" s="12" customFormat="1" ht="20.25" customHeight="1" x14ac:dyDescent="0.25">
      <c r="B17" s="14" t="s">
        <v>17</v>
      </c>
      <c r="C17" s="11">
        <v>213.97899999999998</v>
      </c>
      <c r="D17" s="15">
        <v>7.0862425379344908E-3</v>
      </c>
      <c r="E17" s="11">
        <v>266.851</v>
      </c>
      <c r="F17" s="15">
        <v>1.6084720621474872E-2</v>
      </c>
      <c r="G17" s="11">
        <v>40.012</v>
      </c>
      <c r="H17" s="15">
        <v>9.9273796744369269E-4</v>
      </c>
      <c r="I17" s="11">
        <v>43.888000000000005</v>
      </c>
      <c r="J17" s="15">
        <v>1.8311105889326957E-3</v>
      </c>
    </row>
    <row r="18" spans="2:10" s="12" customFormat="1" ht="20.25" customHeight="1" x14ac:dyDescent="0.25">
      <c r="B18" s="14" t="s">
        <v>3</v>
      </c>
      <c r="C18" s="11">
        <v>173.20199999999997</v>
      </c>
      <c r="D18" s="15">
        <v>5.7358496864427328E-3</v>
      </c>
      <c r="E18" s="11">
        <v>301.42599999999999</v>
      </c>
      <c r="F18" s="15">
        <v>1.8168764584163759E-2</v>
      </c>
      <c r="G18" s="11">
        <v>74.644000000000005</v>
      </c>
      <c r="H18" s="15">
        <v>1.8519927232297062E-3</v>
      </c>
      <c r="I18" s="11">
        <v>181.40299999999996</v>
      </c>
      <c r="J18" s="15">
        <v>7.5685598378636013E-3</v>
      </c>
    </row>
    <row r="19" spans="2:10" s="12" customFormat="1" ht="20.25" customHeight="1" x14ac:dyDescent="0.25">
      <c r="B19" s="19" t="s">
        <v>13</v>
      </c>
      <c r="C19" s="13">
        <f>SUM(C11:C18)</f>
        <v>30196.398000000001</v>
      </c>
      <c r="D19" s="16">
        <f t="shared" ref="D19:J19" si="0">SUM(D11:D18)</f>
        <v>1</v>
      </c>
      <c r="E19" s="13">
        <f t="shared" si="0"/>
        <v>16590.341</v>
      </c>
      <c r="F19" s="16">
        <f t="shared" si="0"/>
        <v>1.0000000000000002</v>
      </c>
      <c r="G19" s="13">
        <f t="shared" si="0"/>
        <v>40304.694000000003</v>
      </c>
      <c r="H19" s="16">
        <f t="shared" si="0"/>
        <v>0.99999999999999967</v>
      </c>
      <c r="I19" s="13">
        <f t="shared" si="0"/>
        <v>23967.968000000001</v>
      </c>
      <c r="J19" s="16">
        <f t="shared" si="0"/>
        <v>1</v>
      </c>
    </row>
    <row r="20" spans="2:10" ht="6" customHeight="1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4" zoomScale="90" zoomScaleNormal="90" workbookViewId="0">
      <selection activeCell="G27" sqref="G27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2020</v>
      </c>
      <c r="C29" s="1">
        <v>166988.25599999996</v>
      </c>
      <c r="D29" s="1">
        <v>88358.64</v>
      </c>
    </row>
    <row r="30" spans="2:7" x14ac:dyDescent="0.25">
      <c r="B30" s="5">
        <v>2021</v>
      </c>
      <c r="C30" s="1">
        <v>131189.66199999998</v>
      </c>
      <c r="D30" s="1">
        <v>76507.852000000014</v>
      </c>
    </row>
    <row r="31" spans="2:7" x14ac:dyDescent="0.25">
      <c r="B31" s="5">
        <v>2022</v>
      </c>
      <c r="C31" s="1">
        <v>152501.51899999997</v>
      </c>
      <c r="D31" s="1">
        <v>86004.323000000019</v>
      </c>
    </row>
    <row r="32" spans="2:7" x14ac:dyDescent="0.25">
      <c r="B32" s="7" t="s">
        <v>22</v>
      </c>
      <c r="C32" s="8">
        <f>'Enero - marzo 2023'!G19</f>
        <v>40304.694000000003</v>
      </c>
      <c r="D32" s="8">
        <f>'Enero - marzo 2023'!I19</f>
        <v>23967.968000000001</v>
      </c>
      <c r="F32" s="4"/>
      <c r="G32" s="4"/>
    </row>
    <row r="33" spans="2:9" x14ac:dyDescent="0.25">
      <c r="B33" s="7" t="s">
        <v>21</v>
      </c>
      <c r="C33" s="8">
        <f>'Enero - marzo 2023'!C19</f>
        <v>30196.398000000001</v>
      </c>
      <c r="D33" s="8">
        <f>'Enero - marzo 2023'!E19</f>
        <v>16590.341</v>
      </c>
      <c r="F33" s="4"/>
      <c r="G33" s="4"/>
    </row>
    <row r="34" spans="2:9" x14ac:dyDescent="0.25">
      <c r="B34" s="6" t="s">
        <v>11</v>
      </c>
      <c r="C34" s="9">
        <f>C32/C33-1</f>
        <v>0.33475171442633656</v>
      </c>
      <c r="D34" s="10">
        <f>D32/D33-1</f>
        <v>0.44469411448504892</v>
      </c>
    </row>
    <row r="37" spans="2:9" x14ac:dyDescent="0.25">
      <c r="B37" s="21" t="s">
        <v>7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2023-07-27T21:47:34Z</dcterms:modified>
</cp:coreProperties>
</file>