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9B050EED-0241-48F1-80A1-B092E77D8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mayo 2021" sheetId="1" r:id="rId1"/>
    <sheet name="2000 - 2021" sheetId="2" r:id="rId2"/>
  </sheets>
  <definedNames>
    <definedName name="_xlnm._FilterDatabase" localSheetId="0" hidden="1">'Enero - mayo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<sst xmlns="http://schemas.openxmlformats.org/spreadsheetml/2006/main" count="34" uniqueCount="23">
  <si>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</si>
  <si>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</si>
  <si>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</si>
  <si>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</si>
  <si>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</si>
  <si>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</si>
  <si>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</si>
  <si>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</si>
  <si>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</si>
  <si>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</si>
  <si>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</si>
  <si>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</si>
  <si>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</si>
  <si>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</si>
  <si>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</si>
  <si>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</si>
  <si>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</si>
  <si>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</si>
  <si>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</si>
  <si>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</si>
  <si>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</si>
  <si>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mayo 2020</t>
  </si>
  <si>
    <t>Enero -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</si>
</sst>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topLeftCell="A6" zoomScaleNormal="100" workbookViewId="0">
      <selection activeCell="C26" sqref="C26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29792.557000000001</v>
      </c>
      <c r="D11" s="17">
        <v>0.49005904564857755</v>
      </c>
      <c r="E11" s="12">
        <v>13852.840000000002</v>
      </c>
      <c r="F11" s="17">
        <v>0.46661041093852801</v>
      </c>
      <c r="G11" s="12">
        <v>18082.484</v>
      </c>
      <c r="H11" s="17">
        <v>0.38614310804038532</v>
      </c>
      <c r="I11" s="12">
        <v>10214.132000000001</v>
      </c>
      <c r="J11" s="17">
        <v>0.38812354267933952</v>
      </c>
    </row>
    <row r="12" spans="2:10" s="13" customFormat="1" ht="20.25" customHeight="1" x14ac:dyDescent="0.25">
      <c r="B12" s="15" t="s">
        <v>15</v>
      </c>
      <c r="C12" s="12">
        <v>20524.55</v>
      </c>
      <c r="D12" s="17">
        <v>0.33760920169982428</v>
      </c>
      <c r="E12" s="12">
        <v>9773.2510000000002</v>
      </c>
      <c r="F12" s="17">
        <v>0.32919608291984742</v>
      </c>
      <c r="G12" s="12">
        <v>14809.784</v>
      </c>
      <c r="H12" s="17">
        <v>0.31625610857262587</v>
      </c>
      <c r="I12" s="12">
        <v>8116.6460000000015</v>
      </c>
      <c r="J12" s="17">
        <v>0.30842184144419621</v>
      </c>
    </row>
    <row r="13" spans="2:10" s="13" customFormat="1" ht="20.25" customHeight="1" x14ac:dyDescent="0.25">
      <c r="B13" s="15" t="s">
        <v>19</v>
      </c>
      <c r="C13" s="12">
        <v>3.6399999999999997</v>
      </c>
      <c r="D13" s="17">
        <v>5.9874515845042174E-5</v>
      </c>
      <c r="E13" s="12">
        <v>6.0670000000000002</v>
      </c>
      <c r="F13" s="17">
        <v>2.0435703892949383E-4</v>
      </c>
      <c r="G13" s="12">
        <v>7480.0690000000004</v>
      </c>
      <c r="H13" s="17">
        <v>0.15973342445742172</v>
      </c>
      <c r="I13" s="12">
        <v>3380.6169999999997</v>
      </c>
      <c r="J13" s="17">
        <v>0.12845898667473657</v>
      </c>
    </row>
    <row r="14" spans="2:10" s="13" customFormat="1" ht="20.25" customHeight="1" x14ac:dyDescent="0.25">
      <c r="B14" s="15" t="s">
        <v>16</v>
      </c>
      <c r="C14" s="12">
        <v>6448.78</v>
      </c>
      <c r="D14" s="17">
        <v>0.1060762583217558</v>
      </c>
      <c r="E14" s="12">
        <v>3658.6950000000002</v>
      </c>
      <c r="F14" s="17">
        <v>0.12323719738687068</v>
      </c>
      <c r="G14" s="12">
        <v>3229.4780000000001</v>
      </c>
      <c r="H14" s="17">
        <v>6.8964013587295175E-2</v>
      </c>
      <c r="I14" s="12">
        <v>2357.1259999999997</v>
      </c>
      <c r="J14" s="17">
        <v>8.9567678747599952E-2</v>
      </c>
    </row>
    <row r="15" spans="2:10" s="13" customFormat="1" ht="20.25" customHeight="1" x14ac:dyDescent="0.25">
      <c r="B15" s="15" t="s">
        <v>18</v>
      </c>
      <c r="C15" s="12">
        <v>397.00099999999998</v>
      </c>
      <c r="D15" s="17">
        <v>6.5302864464279091E-3</v>
      </c>
      <c r="E15" s="12">
        <v>277.13099999999997</v>
      </c>
      <c r="F15" s="17">
        <v>9.3347075252298573E-3</v>
      </c>
      <c r="G15" s="12">
        <v>2379.3490000000002</v>
      </c>
      <c r="H15" s="17">
        <v>5.0809900784249712E-2</v>
      </c>
      <c r="I15" s="12">
        <v>1353.079</v>
      </c>
      <c r="J15" s="17">
        <v>5.1415217172151091E-2</v>
      </c>
    </row>
    <row r="16" spans="2:10" s="13" customFormat="1" ht="20.25" customHeight="1" x14ac:dyDescent="0.25">
      <c r="B16" s="15" t="s">
        <v>17</v>
      </c>
      <c r="C16" s="12">
        <v>919.76</v>
      </c>
      <c r="D16" s="17">
        <v>1.5129171619130768E-2</v>
      </c>
      <c r="E16" s="12">
        <v>459.18400000000008</v>
      </c>
      <c r="F16" s="17">
        <v>1.5466867078259552E-2</v>
      </c>
      <c r="G16" s="12">
        <v>242</v>
      </c>
      <c r="H16" s="17">
        <v>5.167798414519446E-3</v>
      </c>
      <c r="I16" s="12">
        <v>225.495</v>
      </c>
      <c r="J16" s="17">
        <v>8.5685125526552483E-3</v>
      </c>
    </row>
    <row r="17" spans="2:10" s="13" customFormat="1" ht="20.25" customHeight="1" x14ac:dyDescent="0.25">
      <c r="B17" s="15" t="s">
        <v>20</v>
      </c>
      <c r="C17" s="12">
        <v>189.98899999999998</v>
      </c>
      <c r="D17" s="17">
        <v>3.1251371952977242E-3</v>
      </c>
      <c r="E17" s="12">
        <v>257.79699999999997</v>
      </c>
      <c r="F17" s="17">
        <v>8.683473144042643E-3</v>
      </c>
      <c r="G17" s="12">
        <v>211.655</v>
      </c>
      <c r="H17" s="17">
        <v>4.5197949315087327E-3</v>
      </c>
      <c r="I17" s="12">
        <v>273.32</v>
      </c>
      <c r="J17" s="17">
        <v>1.0385799467357291E-2</v>
      </c>
    </row>
    <row r="18" spans="2:10" s="13" customFormat="1" ht="20.25" customHeight="1" x14ac:dyDescent="0.25">
      <c r="B18" s="15" t="s">
        <v>3</v>
      </c>
      <c r="C18" s="12">
        <v>2517.5340000000006</v>
      </c>
      <c r="D18" s="17">
        <v>4.1411024553140774E-2</v>
      </c>
      <c r="E18" s="12">
        <v>1403.2710000000002</v>
      </c>
      <c r="F18" s="17">
        <v>4.7266903968292362E-2</v>
      </c>
      <c r="G18" s="12">
        <v>393.63300000000004</v>
      </c>
      <c r="H18" s="17">
        <v>8.4058512119939404E-3</v>
      </c>
      <c r="I18" s="12">
        <v>396.28800000000007</v>
      </c>
      <c r="J18" s="17">
        <v>1.5058421261964315E-2</v>
      </c>
    </row>
    <row r="19" spans="2:10" s="13" customFormat="1" ht="20.25" customHeight="1" x14ac:dyDescent="0.25">
      <c r="B19" s="16" t="s">
        <v>13</v>
      </c>
      <c r="C19" s="14">
        <f>SUM(C11:C18)</f>
        <v>60793.811000000002</v>
      </c>
      <c r="D19" s="18">
        <f t="shared" ref="D19:J19" si="0">SUM(D11:D18)</f>
        <v>0.99999999999999978</v>
      </c>
      <c r="E19" s="14">
        <f t="shared" si="0"/>
        <v>29688.236000000001</v>
      </c>
      <c r="F19" s="18">
        <f t="shared" si="0"/>
        <v>1</v>
      </c>
      <c r="G19" s="14">
        <f t="shared" si="0"/>
        <v>46828.452000000005</v>
      </c>
      <c r="H19" s="18">
        <f t="shared" si="0"/>
        <v>0.99999999999999989</v>
      </c>
      <c r="I19" s="14">
        <f t="shared" si="0"/>
        <v>26316.703000000001</v>
      </c>
      <c r="J19" s="18">
        <f t="shared" si="0"/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D40" sqref="D4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22</v>
      </c>
      <c r="C30" s="9">
        <f>'Enero - mayo 2021'!G19</f>
        <v>46828.452000000005</v>
      </c>
      <c r="D30" s="9">
        <f>'Enero - mayo 2021'!I19</f>
        <v>26316.703000000001</v>
      </c>
      <c r="F30" s="5"/>
      <c r="G30" s="5"/>
    </row>
    <row r="31" spans="2:7" x14ac:dyDescent="0.25">
      <c r="B31" s="8" t="s">
        <v>21</v>
      </c>
      <c r="C31" s="9">
        <f>'Enero - mayo 2021'!C19</f>
        <v>60793.811000000002</v>
      </c>
      <c r="D31" s="9">
        <f>'Enero - mayo 2021'!E19</f>
        <v>29688.236000000001</v>
      </c>
      <c r="F31" s="5"/>
      <c r="G31" s="5"/>
    </row>
    <row r="32" spans="2:7" x14ac:dyDescent="0.25">
      <c r="B32" s="7" t="s">
        <v>11</v>
      </c>
      <c r="C32" s="10">
        <f>C30/C31-1</f>
        <v>-0.2297167881118688</v>
      </c>
      <c r="D32" s="11">
        <f>D30/D31-1</f>
        <v>-0.11356461192237888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2021-06-08T15:40:21Z</dcterms:modified>
</cp:coreProperties>
</file>