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2\"/>
    </mc:Choice>
  </mc:AlternateContent>
  <xr:revisionPtr revIDLastSave="0" documentId="13_ncr:1_{B6D656D2-5977-43B9-8AEF-6081107434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mayo 2022" sheetId="1" r:id="rId1"/>
    <sheet name="2000 - 2022" sheetId="2" r:id="rId2"/>
  </sheets>
  <definedNames>
    <definedName name="_xlnm._FilterDatabase" localSheetId="0" hidden="1">'Enero - mayo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D30" i="2" s="1"/>
  <c r="C30" i="2"/>
  <c r="J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<sst xmlns="http://schemas.openxmlformats.org/spreadsheetml/2006/main" count="34" uniqueCount="23">
  <si>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</si>
  <si>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</si>
  <si>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</si>
  <si>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</si>
  <si>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</si>
  <si>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</si>
  <si>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</si>
  <si>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</si>
  <si>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</si>
  <si>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</si>
  <si>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</si>
  <si>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</si>
  <si>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</si>
  <si>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</si>
  <si>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</si>
  <si>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</si>
  <si>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</si>
  <si>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</si>
  <si>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</si>
  <si>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Estados Unidos</t>
  </si>
  <si>
    <t>Perú</t>
  </si>
  <si>
    <t>Enero - mayo 2021</t>
  </si>
  <si>
    <t>Enero -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</si>
</sst>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6" fontId="4" fillId="0" borderId="1" xfId="2" applyNumberFormat="1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</xdr:colOff>
      <xdr:row>0</xdr:row>
      <xdr:rowOff>167640</xdr:rowOff>
    </xdr:from>
    <xdr:to>
      <xdr:col>2</xdr:col>
      <xdr:colOff>1024890</xdr:colOff>
      <xdr:row>4</xdr:row>
      <xdr:rowOff>106680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67640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F22" sqref="F22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17965.133999999998</v>
      </c>
      <c r="D11" s="15">
        <v>0.38460094561674008</v>
      </c>
      <c r="E11" s="11">
        <v>10156.476000000001</v>
      </c>
      <c r="F11" s="15">
        <v>0.38678006859883385</v>
      </c>
      <c r="G11" s="11">
        <v>34227.989000000001</v>
      </c>
      <c r="H11" s="15">
        <v>0.56307929589599504</v>
      </c>
      <c r="I11" s="11">
        <v>17846.54</v>
      </c>
      <c r="J11" s="15">
        <v>0.53038648747123918</v>
      </c>
    </row>
    <row r="12" spans="2:10" s="12" customFormat="1" ht="20.25" customHeight="1" x14ac:dyDescent="0.25">
      <c r="B12" s="14" t="s">
        <v>15</v>
      </c>
      <c r="C12" s="11">
        <v>14809.783999999998</v>
      </c>
      <c r="D12" s="15">
        <v>0.31705062321158678</v>
      </c>
      <c r="E12" s="11">
        <v>8116.6459999999997</v>
      </c>
      <c r="F12" s="15">
        <v>0.30909903165945057</v>
      </c>
      <c r="G12" s="11">
        <v>20113.126</v>
      </c>
      <c r="H12" s="15">
        <v>0.3308778913756058</v>
      </c>
      <c r="I12" s="11">
        <v>10456.312</v>
      </c>
      <c r="J12" s="15">
        <v>0.31075416263227312</v>
      </c>
    </row>
    <row r="13" spans="2:10" s="12" customFormat="1" ht="20.25" customHeight="1" x14ac:dyDescent="0.25">
      <c r="B13" s="14" t="s">
        <v>16</v>
      </c>
      <c r="C13" s="11">
        <v>3229.4780000000001</v>
      </c>
      <c r="D13" s="15">
        <v>6.9137268480628011E-2</v>
      </c>
      <c r="E13" s="11">
        <v>2357.1260000000002</v>
      </c>
      <c r="F13" s="15">
        <v>8.9764339124721496E-2</v>
      </c>
      <c r="G13" s="11">
        <v>5348.7610000000004</v>
      </c>
      <c r="H13" s="15">
        <v>8.7991630995205655E-2</v>
      </c>
      <c r="I13" s="11">
        <v>3851.9440000000004</v>
      </c>
      <c r="J13" s="15">
        <v>0.11447703857979838</v>
      </c>
    </row>
    <row r="14" spans="2:10" s="12" customFormat="1" ht="20.25" customHeight="1" x14ac:dyDescent="0.25">
      <c r="B14" s="14" t="s">
        <v>18</v>
      </c>
      <c r="C14" s="11">
        <v>2379.3489999999997</v>
      </c>
      <c r="D14" s="15">
        <v>5.0937547994478909E-2</v>
      </c>
      <c r="E14" s="11">
        <v>1353.0789999999997</v>
      </c>
      <c r="F14" s="15">
        <v>5.1528107627058971E-2</v>
      </c>
      <c r="G14" s="11">
        <v>350</v>
      </c>
      <c r="H14" s="15">
        <v>5.7577952816216648E-3</v>
      </c>
      <c r="I14" s="11">
        <v>533.76699999999994</v>
      </c>
      <c r="J14" s="15">
        <v>1.5863175957808118E-2</v>
      </c>
    </row>
    <row r="15" spans="2:10" s="12" customFormat="1" ht="20.25" customHeight="1" x14ac:dyDescent="0.25">
      <c r="B15" s="14" t="s">
        <v>17</v>
      </c>
      <c r="C15" s="11">
        <v>242</v>
      </c>
      <c r="D15" s="15">
        <v>5.180781219847907E-3</v>
      </c>
      <c r="E15" s="11">
        <v>225.49500000000003</v>
      </c>
      <c r="F15" s="15">
        <v>8.5873261127869596E-3</v>
      </c>
      <c r="G15" s="11">
        <v>233.97899999999998</v>
      </c>
      <c r="H15" s="15">
        <v>3.8491519491387297E-3</v>
      </c>
      <c r="I15" s="11">
        <v>293.86</v>
      </c>
      <c r="J15" s="15">
        <v>8.7333103900418992E-3</v>
      </c>
    </row>
    <row r="16" spans="2:10" s="12" customFormat="1" ht="20.25" customHeight="1" x14ac:dyDescent="0.25">
      <c r="B16" s="14" t="s">
        <v>19</v>
      </c>
      <c r="C16" s="11">
        <v>211.655</v>
      </c>
      <c r="D16" s="15">
        <v>4.5311497896153253E-3</v>
      </c>
      <c r="E16" s="11">
        <v>273.32</v>
      </c>
      <c r="F16" s="15">
        <v>1.0408603175888296E-2</v>
      </c>
      <c r="G16" s="11">
        <v>177.82</v>
      </c>
      <c r="H16" s="15">
        <v>2.9252890199370409E-3</v>
      </c>
      <c r="I16" s="11">
        <v>247.19299999999998</v>
      </c>
      <c r="J16" s="15">
        <v>7.3464003105071351E-3</v>
      </c>
    </row>
    <row r="17" spans="2:10" s="12" customFormat="1" ht="20.25" customHeight="1" x14ac:dyDescent="0.25">
      <c r="B17" s="14" t="s">
        <v>20</v>
      </c>
      <c r="C17" s="11">
        <v>67.440000000000012</v>
      </c>
      <c r="D17" s="15">
        <v>1.443768121762574E-3</v>
      </c>
      <c r="E17" s="11">
        <v>10.299000000000001</v>
      </c>
      <c r="F17" s="15">
        <v>3.9220768369849842E-4</v>
      </c>
      <c r="G17" s="11">
        <v>135.99399999999997</v>
      </c>
      <c r="H17" s="15">
        <v>2.2372160329395901E-3</v>
      </c>
      <c r="I17" s="11">
        <v>19.871000000000002</v>
      </c>
      <c r="J17" s="15">
        <v>5.9055200013789755E-4</v>
      </c>
    </row>
    <row r="18" spans="2:10" s="12" customFormat="1" ht="20.25" customHeight="1" x14ac:dyDescent="0.25">
      <c r="B18" s="14" t="s">
        <v>3</v>
      </c>
      <c r="C18" s="11">
        <v>7806.2620000000006</v>
      </c>
      <c r="D18" s="15">
        <v>0.16711791556534036</v>
      </c>
      <c r="E18" s="11">
        <v>3766.6060000000007</v>
      </c>
      <c r="F18" s="15">
        <v>0.14344031601756152</v>
      </c>
      <c r="G18" s="11">
        <v>199.48699999999997</v>
      </c>
      <c r="H18" s="15">
        <v>3.2817294495567457E-3</v>
      </c>
      <c r="I18" s="11">
        <v>398.6930000000001</v>
      </c>
      <c r="J18" s="15">
        <v>1.1848872658194294E-2</v>
      </c>
    </row>
    <row r="19" spans="2:10" s="12" customFormat="1" ht="20.25" customHeight="1" x14ac:dyDescent="0.25">
      <c r="B19" s="19" t="s">
        <v>13</v>
      </c>
      <c r="C19" s="13">
        <f t="shared" ref="C19:I19" si="0">SUM(C11:C18)</f>
        <v>46711.102000000006</v>
      </c>
      <c r="D19" s="16">
        <f t="shared" si="0"/>
        <v>1</v>
      </c>
      <c r="E19" s="13">
        <f t="shared" si="0"/>
        <v>26259.046999999995</v>
      </c>
      <c r="F19" s="16">
        <f t="shared" si="0"/>
        <v>1.0000000000000002</v>
      </c>
      <c r="G19" s="13">
        <f t="shared" si="0"/>
        <v>60787.156000000003</v>
      </c>
      <c r="H19" s="16">
        <f t="shared" si="0"/>
        <v>1.0000000000000002</v>
      </c>
      <c r="I19" s="13">
        <f t="shared" si="0"/>
        <v>33648.179999999993</v>
      </c>
      <c r="J19" s="16">
        <f t="shared" ref="J19" si="1">SUM(J11:J18)</f>
        <v>1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B32" sqref="B32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2019</v>
      </c>
      <c r="C29" s="1">
        <v>166988.25599999996</v>
      </c>
      <c r="D29" s="1">
        <v>88358.64</v>
      </c>
    </row>
    <row r="30" spans="2:7" x14ac:dyDescent="0.25">
      <c r="B30" s="7" t="s">
        <v>22</v>
      </c>
      <c r="C30" s="8">
        <f>'Enero - mayo 2022'!G19</f>
        <v>60787.156000000003</v>
      </c>
      <c r="D30" s="8">
        <f>'Enero - mayo 2022'!I19</f>
        <v>33648.179999999993</v>
      </c>
      <c r="F30" s="4"/>
      <c r="G30" s="4"/>
    </row>
    <row r="31" spans="2:7" x14ac:dyDescent="0.25">
      <c r="B31" s="7" t="s">
        <v>21</v>
      </c>
      <c r="C31" s="8">
        <f>'Enero - mayo 2022'!C19</f>
        <v>46711.102000000006</v>
      </c>
      <c r="D31" s="8">
        <f>'Enero - mayo 2022'!E19</f>
        <v>26259.046999999995</v>
      </c>
      <c r="F31" s="4"/>
      <c r="G31" s="4"/>
    </row>
    <row r="32" spans="2:7" x14ac:dyDescent="0.25">
      <c r="B32" s="6" t="s">
        <v>11</v>
      </c>
      <c r="C32" s="9">
        <f>C30/C31-1</f>
        <v>0.30134279426762389</v>
      </c>
      <c r="D32" s="10">
        <f>D30/D31-1</f>
        <v>0.28139379924945485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2022-07-14T20:52:52Z</dcterms:modified>
</cp:coreProperties>
</file>