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31C8488A-41F3-4D22-9860-420649205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noviembre 2021" sheetId="1" r:id="rId1"/>
    <sheet name="2000 - 2021" sheetId="2" r:id="rId2"/>
  </sheets>
  <definedNames>
    <definedName name="_xlnm._FilterDatabase" localSheetId="0" hidden="1">'Enero - noviembre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<sst xmlns="http://schemas.openxmlformats.org/spreadsheetml/2006/main" count="34" uniqueCount="23">
  <si>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</si>
  <si>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</si>
  <si>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</si>
  <si>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</si>
  <si>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</si>
  <si>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</si>
  <si>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</si>
  <si>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</si>
  <si>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</si>
  <si>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</si>
  <si>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</si>
  <si>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</si>
  <si>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</si>
  <si>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</si>
  <si>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</si>
  <si>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</si>
  <si>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</si>
  <si>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</si>
  <si>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</si>
  <si>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</si>
  <si>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</si>
  <si>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noviembre 2020</t>
  </si>
  <si>
    <t>Enero -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</si>
</sst>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M17" sqref="M17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75117.639999999985</v>
      </c>
      <c r="D11" s="17">
        <v>0.47838939520554574</v>
      </c>
      <c r="E11" s="12">
        <v>38190.802000000011</v>
      </c>
      <c r="F11" s="17">
        <v>0.45928621445959705</v>
      </c>
      <c r="G11" s="12">
        <v>66522.891000000003</v>
      </c>
      <c r="H11" s="17">
        <v>0.55091580347507585</v>
      </c>
      <c r="I11" s="12">
        <v>37182.139999999992</v>
      </c>
      <c r="J11" s="17">
        <v>0.52857901927338657</v>
      </c>
    </row>
    <row r="12" spans="2:10" s="13" customFormat="1" ht="20.25" customHeight="1" x14ac:dyDescent="0.25">
      <c r="B12" s="15" t="s">
        <v>15</v>
      </c>
      <c r="C12" s="12">
        <v>52814.332000000002</v>
      </c>
      <c r="D12" s="17">
        <v>0.33634997510125325</v>
      </c>
      <c r="E12" s="12">
        <v>26974.721999999998</v>
      </c>
      <c r="F12" s="17">
        <v>0.32440057041692938</v>
      </c>
      <c r="G12" s="12">
        <v>28674.934000000008</v>
      </c>
      <c r="H12" s="17">
        <v>0.23747425986349233</v>
      </c>
      <c r="I12" s="12">
        <v>16165.392000000002</v>
      </c>
      <c r="J12" s="17">
        <v>0.22980622012422772</v>
      </c>
    </row>
    <row r="13" spans="2:10" s="13" customFormat="1" ht="20.25" customHeight="1" x14ac:dyDescent="0.25">
      <c r="B13" s="15" t="s">
        <v>16</v>
      </c>
      <c r="C13" s="12">
        <v>16184.7</v>
      </c>
      <c r="D13" s="17">
        <v>0.10307284473504756</v>
      </c>
      <c r="E13" s="12">
        <v>9921.5280000000002</v>
      </c>
      <c r="F13" s="17">
        <v>0.11931723865801237</v>
      </c>
      <c r="G13" s="12">
        <v>11908.83</v>
      </c>
      <c r="H13" s="17">
        <v>9.8624135981974795E-2</v>
      </c>
      <c r="I13" s="12">
        <v>8519.902</v>
      </c>
      <c r="J13" s="17">
        <v>0.12111840371386279</v>
      </c>
    </row>
    <row r="14" spans="2:10" s="13" customFormat="1" ht="20.25" customHeight="1" x14ac:dyDescent="0.25">
      <c r="B14" s="15" t="s">
        <v>19</v>
      </c>
      <c r="C14" s="12">
        <v>419.30300000000005</v>
      </c>
      <c r="D14" s="17">
        <v>2.6703462539274529E-3</v>
      </c>
      <c r="E14" s="12">
        <v>267.66800000000001</v>
      </c>
      <c r="F14" s="17">
        <v>3.219000806842742E-3</v>
      </c>
      <c r="G14" s="12">
        <v>8322.7610000000004</v>
      </c>
      <c r="H14" s="17">
        <v>6.8925756149804521E-2</v>
      </c>
      <c r="I14" s="12">
        <v>3813.4870000000001</v>
      </c>
      <c r="J14" s="17">
        <v>5.4212297045619473E-2</v>
      </c>
    </row>
    <row r="15" spans="2:10" s="13" customFormat="1" ht="20.25" customHeight="1" x14ac:dyDescent="0.25">
      <c r="B15" s="15" t="s">
        <v>18</v>
      </c>
      <c r="C15" s="12">
        <v>1981.6959999999999</v>
      </c>
      <c r="D15" s="17">
        <v>1.2620502333689521E-2</v>
      </c>
      <c r="E15" s="12">
        <v>1276.329</v>
      </c>
      <c r="F15" s="17">
        <v>1.5349253854763325E-2</v>
      </c>
      <c r="G15" s="12">
        <v>3132.8429999999998</v>
      </c>
      <c r="H15" s="17">
        <v>2.5944944553090259E-2</v>
      </c>
      <c r="I15" s="12">
        <v>2223.8059999999996</v>
      </c>
      <c r="J15" s="17">
        <v>3.1613489555315344E-2</v>
      </c>
    </row>
    <row r="16" spans="2:10" s="13" customFormat="1" ht="20.25" customHeight="1" x14ac:dyDescent="0.25">
      <c r="B16" s="15" t="s">
        <v>17</v>
      </c>
      <c r="C16" s="12">
        <v>2238.4250000000002</v>
      </c>
      <c r="D16" s="17">
        <v>1.4255490214588398E-2</v>
      </c>
      <c r="E16" s="12">
        <v>1153.2609999999997</v>
      </c>
      <c r="F16" s="17">
        <v>1.386922639052956E-2</v>
      </c>
      <c r="G16" s="12">
        <v>632.80899999999997</v>
      </c>
      <c r="H16" s="17">
        <v>5.2406693912514903E-3</v>
      </c>
      <c r="I16" s="12">
        <v>648.27</v>
      </c>
      <c r="J16" s="17">
        <v>9.2157665165146056E-3</v>
      </c>
    </row>
    <row r="17" spans="2:10" s="13" customFormat="1" ht="20.25" customHeight="1" x14ac:dyDescent="0.25">
      <c r="B17" s="15" t="s">
        <v>20</v>
      </c>
      <c r="C17" s="12">
        <v>415.98400000000004</v>
      </c>
      <c r="D17" s="17">
        <v>2.6492090829155946E-3</v>
      </c>
      <c r="E17" s="12">
        <v>592.86199999999997</v>
      </c>
      <c r="F17" s="17">
        <v>7.1298147568868951E-3</v>
      </c>
      <c r="G17" s="12">
        <v>515.69000000000005</v>
      </c>
      <c r="H17" s="17">
        <v>4.2707369812605093E-3</v>
      </c>
      <c r="I17" s="12">
        <v>691.64900000000011</v>
      </c>
      <c r="J17" s="17">
        <v>9.8324397170635874E-3</v>
      </c>
    </row>
    <row r="18" spans="2:10" s="13" customFormat="1" ht="20.25" customHeight="1" x14ac:dyDescent="0.25">
      <c r="B18" s="15" t="s">
        <v>3</v>
      </c>
      <c r="C18" s="12">
        <v>7849.8790000000017</v>
      </c>
      <c r="D18" s="17">
        <v>4.9992237073032589E-2</v>
      </c>
      <c r="E18" s="12">
        <v>4775.338999999999</v>
      </c>
      <c r="F18" s="17">
        <v>5.7428680656438615E-2</v>
      </c>
      <c r="G18" s="12">
        <v>1038.893</v>
      </c>
      <c r="H18" s="17">
        <v>8.6036936040502533E-3</v>
      </c>
      <c r="I18" s="12">
        <v>1098.9330000000002</v>
      </c>
      <c r="J18" s="17">
        <v>1.5622364054009821E-2</v>
      </c>
    </row>
    <row r="19" spans="2:10" s="13" customFormat="1" ht="20.25" customHeight="1" x14ac:dyDescent="0.25">
      <c r="B19" s="16" t="s">
        <v>13</v>
      </c>
      <c r="C19" s="14">
        <f>SUM(C11:C18)</f>
        <v>157021.959</v>
      </c>
      <c r="D19" s="18">
        <f t="shared" ref="D19:J19" si="0">SUM(D11:D18)</f>
        <v>1</v>
      </c>
      <c r="E19" s="14">
        <f t="shared" si="0"/>
        <v>83152.510999999999</v>
      </c>
      <c r="F19" s="18">
        <f t="shared" si="0"/>
        <v>1</v>
      </c>
      <c r="G19" s="14">
        <f t="shared" si="0"/>
        <v>120749.651</v>
      </c>
      <c r="H19" s="18">
        <f t="shared" si="0"/>
        <v>1</v>
      </c>
      <c r="I19" s="14">
        <f t="shared" si="0"/>
        <v>70343.578999999998</v>
      </c>
      <c r="J19" s="18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B35" sqref="B35:I35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22</v>
      </c>
      <c r="C30" s="9">
        <f>'Enero - noviembre 2021'!G19</f>
        <v>120749.651</v>
      </c>
      <c r="D30" s="9">
        <f>'Enero - noviembre 2021'!I19</f>
        <v>70343.578999999998</v>
      </c>
      <c r="F30" s="5"/>
      <c r="G30" s="5"/>
    </row>
    <row r="31" spans="2:7" x14ac:dyDescent="0.25">
      <c r="B31" s="8" t="s">
        <v>21</v>
      </c>
      <c r="C31" s="9">
        <f>'Enero - noviembre 2021'!C19</f>
        <v>157021.959</v>
      </c>
      <c r="D31" s="9">
        <f>'Enero - noviembre 2021'!E19</f>
        <v>83152.510999999999</v>
      </c>
      <c r="F31" s="5"/>
      <c r="G31" s="5"/>
    </row>
    <row r="32" spans="2:7" x14ac:dyDescent="0.25">
      <c r="B32" s="7" t="s">
        <v>11</v>
      </c>
      <c r="C32" s="10">
        <f>C30/C31-1</f>
        <v>-0.2310014996055425</v>
      </c>
      <c r="D32" s="11">
        <f>D30/D31-1</f>
        <v>-0.15404143357739375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2022-07-13T21:15:37Z</dcterms:modified>
</cp:coreProperties>
</file>