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Importaciones\Arroz\2022\"/>
    </mc:Choice>
  </mc:AlternateContent>
  <xr:revisionPtr revIDLastSave="0" documentId="13_ncr:1_{A47D61CD-FB4E-41D0-970B-6161280B8EB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nero - noviembre 2022" sheetId="1" r:id="rId1"/>
    <sheet name="2000 - 2022" sheetId="2" r:id="rId2"/>
  </sheets>
  <definedNames>
    <definedName name="_xlnm._FilterDatabase" localSheetId="0" hidden="1">'Enero - noviembre 2022'!#REF!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G19" i="1"/>
  <c r="C31" i="2" s="1"/>
  <c r="J19" i="1"/>
  <c r="C19" i="1"/>
  <c r="E19" i="1"/>
  <c r="F19" i="1"/>
  <c r="H19" i="1"/>
  <c r="I19" i="1"/>
  <c r="D31" i="2" s="1"/>
  <c r="D32" i="2" l="1"/>
  <c r="C32" i="2"/>
  <c r="C33" i="2" s="1"/>
  <c r="D33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<sst xmlns="http://schemas.openxmlformats.org/spreadsheetml/2006/main" count="34" uniqueCount="23">
  <si>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</si>
  <si>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</si>
  <si>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</si>
  <si>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</si>
  <si>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</si>
  <si>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</si>
  <si>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</si>
  <si>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</si>
  <si>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</si>
  <si>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</si>
  <si>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</si>
  <si>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</si>
  <si>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</si>
  <si>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</si>
  <si>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</si>
  <si>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</si>
  <si>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</si>
  <si>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</si>
  <si>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</si>
  <si>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Estados Unidos</t>
  </si>
  <si>
    <t>Perú</t>
  </si>
  <si>
    <t>Enero - noviembre 2021</t>
  </si>
  <si>
    <t>Enero -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</si>
</sst>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</xdr:colOff>
      <xdr:row>0</xdr:row>
      <xdr:rowOff>120015</xdr:rowOff>
    </xdr:from>
    <xdr:to>
      <xdr:col>3</xdr:col>
      <xdr:colOff>24765</xdr:colOff>
      <xdr:row>4</xdr:row>
      <xdr:rowOff>59055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20015"/>
          <a:ext cx="210312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zoomScaleNormal="100" workbookViewId="0">
      <selection activeCell="B21" sqref="B21:I21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22.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s="12" customFormat="1" ht="20.25" customHeight="1" x14ac:dyDescent="0.25">
      <c r="B8" s="17"/>
      <c r="C8" s="22" t="s">
        <v>21</v>
      </c>
      <c r="D8" s="22"/>
      <c r="E8" s="22"/>
      <c r="F8" s="22"/>
      <c r="G8" s="22" t="s">
        <v>22</v>
      </c>
      <c r="H8" s="22"/>
      <c r="I8" s="22"/>
      <c r="J8" s="22"/>
    </row>
    <row r="9" spans="2:10" x14ac:dyDescent="0.25">
      <c r="B9" s="20" t="s">
        <v>0</v>
      </c>
      <c r="C9" s="23" t="s">
        <v>4</v>
      </c>
      <c r="D9" s="23"/>
      <c r="E9" s="20" t="s">
        <v>5</v>
      </c>
      <c r="F9" s="20"/>
      <c r="G9" s="23" t="s">
        <v>4</v>
      </c>
      <c r="H9" s="23"/>
      <c r="I9" s="20" t="s">
        <v>5</v>
      </c>
      <c r="J9" s="20"/>
    </row>
    <row r="10" spans="2:10" x14ac:dyDescent="0.25">
      <c r="B10" s="20"/>
      <c r="C10" s="18" t="s">
        <v>6</v>
      </c>
      <c r="D10" s="18" t="s">
        <v>1</v>
      </c>
      <c r="E10" s="18" t="s">
        <v>2</v>
      </c>
      <c r="F10" s="18" t="s">
        <v>1</v>
      </c>
      <c r="G10" s="18" t="s">
        <v>6</v>
      </c>
      <c r="H10" s="18" t="s">
        <v>1</v>
      </c>
      <c r="I10" s="18" t="s">
        <v>2</v>
      </c>
      <c r="J10" s="18" t="s">
        <v>1</v>
      </c>
    </row>
    <row r="11" spans="2:10" s="12" customFormat="1" ht="20.25" customHeight="1" x14ac:dyDescent="0.25">
      <c r="B11" s="14" t="s">
        <v>14</v>
      </c>
      <c r="C11" s="11">
        <v>66522.891000000003</v>
      </c>
      <c r="D11" s="15">
        <v>0.55091580347507585</v>
      </c>
      <c r="E11" s="11">
        <v>37182.139999999992</v>
      </c>
      <c r="F11" s="15">
        <v>0.52857901927338657</v>
      </c>
      <c r="G11" s="11">
        <v>74587.181999999986</v>
      </c>
      <c r="H11" s="15">
        <v>0.53519748101679543</v>
      </c>
      <c r="I11" s="11">
        <v>39559.568000000021</v>
      </c>
      <c r="J11" s="15">
        <v>0.50603361494189802</v>
      </c>
    </row>
    <row r="12" spans="2:10" s="12" customFormat="1" ht="20.25" customHeight="1" x14ac:dyDescent="0.25">
      <c r="B12" s="14" t="s">
        <v>15</v>
      </c>
      <c r="C12" s="11">
        <v>28674.934000000001</v>
      </c>
      <c r="D12" s="15">
        <v>0.23747425986349227</v>
      </c>
      <c r="E12" s="11">
        <v>16165.392</v>
      </c>
      <c r="F12" s="15">
        <v>0.22980622012422769</v>
      </c>
      <c r="G12" s="11">
        <v>52161.100000000006</v>
      </c>
      <c r="H12" s="15">
        <v>0.37427998455639705</v>
      </c>
      <c r="I12" s="11">
        <v>28063.004000000001</v>
      </c>
      <c r="J12" s="15">
        <v>0.35897316573954846</v>
      </c>
    </row>
    <row r="13" spans="2:10" s="12" customFormat="1" ht="20.25" customHeight="1" x14ac:dyDescent="0.25">
      <c r="B13" s="14" t="s">
        <v>16</v>
      </c>
      <c r="C13" s="11">
        <v>11908.83</v>
      </c>
      <c r="D13" s="15">
        <v>9.8624135981974795E-2</v>
      </c>
      <c r="E13" s="11">
        <v>8519.902</v>
      </c>
      <c r="F13" s="15">
        <v>0.12111840371386279</v>
      </c>
      <c r="G13" s="11">
        <v>10476.283000000001</v>
      </c>
      <c r="H13" s="15">
        <v>7.5172169288002841E-2</v>
      </c>
      <c r="I13" s="11">
        <v>7650.7620000000015</v>
      </c>
      <c r="J13" s="15">
        <v>9.7866153440303111E-2</v>
      </c>
    </row>
    <row r="14" spans="2:10" s="12" customFormat="1" ht="20.25" customHeight="1" x14ac:dyDescent="0.25">
      <c r="B14" s="14" t="s">
        <v>18</v>
      </c>
      <c r="C14" s="11">
        <v>3132.8429999999998</v>
      </c>
      <c r="D14" s="15">
        <v>2.5944944553090259E-2</v>
      </c>
      <c r="E14" s="11">
        <v>2223.806</v>
      </c>
      <c r="F14" s="15">
        <v>3.1613489555315351E-2</v>
      </c>
      <c r="G14" s="11">
        <v>626</v>
      </c>
      <c r="H14" s="15">
        <v>4.4918391355302043E-3</v>
      </c>
      <c r="I14" s="11">
        <v>983.74199999999985</v>
      </c>
      <c r="J14" s="15">
        <v>1.2583719833092524E-2</v>
      </c>
    </row>
    <row r="15" spans="2:10" s="12" customFormat="1" ht="20.25" customHeight="1" x14ac:dyDescent="0.25">
      <c r="B15" s="14" t="s">
        <v>17</v>
      </c>
      <c r="C15" s="11">
        <v>632.80899999999997</v>
      </c>
      <c r="D15" s="15">
        <v>5.2406693912514903E-3</v>
      </c>
      <c r="E15" s="11">
        <v>648.27</v>
      </c>
      <c r="F15" s="15">
        <v>9.2157665165146056E-3</v>
      </c>
      <c r="G15" s="11">
        <v>380.762</v>
      </c>
      <c r="H15" s="15">
        <v>2.7321432155315521E-3</v>
      </c>
      <c r="I15" s="11">
        <v>407.38599999999997</v>
      </c>
      <c r="J15" s="15">
        <v>5.2111542334516894E-3</v>
      </c>
    </row>
    <row r="16" spans="2:10" s="12" customFormat="1" ht="20.25" customHeight="1" x14ac:dyDescent="0.25">
      <c r="B16" s="14" t="s">
        <v>19</v>
      </c>
      <c r="C16" s="11">
        <v>515.69000000000005</v>
      </c>
      <c r="D16" s="15">
        <v>4.2707369812605093E-3</v>
      </c>
      <c r="E16" s="11">
        <v>691.64900000000011</v>
      </c>
      <c r="F16" s="15">
        <v>9.8324397170635874E-3</v>
      </c>
      <c r="G16" s="11">
        <v>356.32299999999998</v>
      </c>
      <c r="H16" s="15">
        <v>2.5567821026989276E-3</v>
      </c>
      <c r="I16" s="11">
        <v>576.43999999999994</v>
      </c>
      <c r="J16" s="15">
        <v>7.3736401013556954E-3</v>
      </c>
    </row>
    <row r="17" spans="2:10" s="12" customFormat="1" ht="20.25" customHeight="1" x14ac:dyDescent="0.25">
      <c r="B17" s="14" t="s">
        <v>20</v>
      </c>
      <c r="C17" s="11">
        <v>164.16200000000001</v>
      </c>
      <c r="D17" s="15">
        <v>1.3595235981261758E-3</v>
      </c>
      <c r="E17" s="11">
        <v>27.349</v>
      </c>
      <c r="F17" s="15">
        <v>3.8879170478374437E-4</v>
      </c>
      <c r="G17" s="11">
        <v>280.18099999999998</v>
      </c>
      <c r="H17" s="15">
        <v>2.0104280843961471E-3</v>
      </c>
      <c r="I17" s="11">
        <v>41.850999999999999</v>
      </c>
      <c r="J17" s="15">
        <v>5.3534489605481443E-4</v>
      </c>
    </row>
    <row r="18" spans="2:10" s="12" customFormat="1" ht="20.25" customHeight="1" x14ac:dyDescent="0.25">
      <c r="B18" s="14" t="s">
        <v>3</v>
      </c>
      <c r="C18" s="11">
        <v>9197.4920000000002</v>
      </c>
      <c r="D18" s="15">
        <v>7.6169926155728596E-2</v>
      </c>
      <c r="E18" s="11">
        <v>4885.070999999999</v>
      </c>
      <c r="F18" s="15">
        <v>6.9445869394845566E-2</v>
      </c>
      <c r="G18" s="11">
        <v>496.02</v>
      </c>
      <c r="H18" s="15">
        <v>3.559172600648071E-3</v>
      </c>
      <c r="I18" s="11">
        <v>893.01800000000026</v>
      </c>
      <c r="J18" s="15">
        <v>1.1423206814295438E-2</v>
      </c>
    </row>
    <row r="19" spans="2:10" s="12" customFormat="1" ht="20.25" customHeight="1" x14ac:dyDescent="0.25">
      <c r="B19" s="19" t="s">
        <v>13</v>
      </c>
      <c r="C19" s="13">
        <f>SUM(C11:C18)</f>
        <v>120749.651</v>
      </c>
      <c r="D19" s="16">
        <f t="shared" ref="D19:J19" si="0">SUM(D11:D18)</f>
        <v>0.99999999999999989</v>
      </c>
      <c r="E19" s="13">
        <f t="shared" si="0"/>
        <v>70343.578999999983</v>
      </c>
      <c r="F19" s="16">
        <f t="shared" si="0"/>
        <v>1</v>
      </c>
      <c r="G19" s="13">
        <f t="shared" si="0"/>
        <v>139363.851</v>
      </c>
      <c r="H19" s="16">
        <f t="shared" si="0"/>
        <v>1.0000000000000002</v>
      </c>
      <c r="I19" s="13">
        <f t="shared" si="0"/>
        <v>78175.771000000008</v>
      </c>
      <c r="J19" s="16">
        <f t="shared" si="0"/>
        <v>0.99999999999999967</v>
      </c>
    </row>
    <row r="20" spans="2:10" x14ac:dyDescent="0.25">
      <c r="C20" s="3"/>
      <c r="E20" s="3"/>
      <c r="G20" s="3"/>
      <c r="I20" s="3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6"/>
  <sheetViews>
    <sheetView showGridLines="0" tabSelected="1" zoomScale="90" zoomScaleNormal="90" workbookViewId="0">
      <selection activeCell="C35" sqref="C35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4" t="s">
        <v>12</v>
      </c>
      <c r="C7" s="25"/>
      <c r="D7" s="26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5">
        <v>2000</v>
      </c>
      <c r="C9" s="1">
        <v>56145.1</v>
      </c>
      <c r="D9" s="1">
        <v>16481.5</v>
      </c>
    </row>
    <row r="10" spans="2:4" x14ac:dyDescent="0.25">
      <c r="B10" s="5">
        <v>2001</v>
      </c>
      <c r="C10" s="1">
        <v>69044.7</v>
      </c>
      <c r="D10" s="1">
        <v>17356.2</v>
      </c>
    </row>
    <row r="11" spans="2:4" x14ac:dyDescent="0.25">
      <c r="B11" s="5">
        <v>2002</v>
      </c>
      <c r="C11" s="1">
        <v>64015.199999999997</v>
      </c>
      <c r="D11" s="1">
        <v>16381.9</v>
      </c>
    </row>
    <row r="12" spans="2:4" x14ac:dyDescent="0.25">
      <c r="B12" s="5">
        <v>2003</v>
      </c>
      <c r="C12" s="1">
        <v>102942.1</v>
      </c>
      <c r="D12" s="1">
        <v>24992.1</v>
      </c>
    </row>
    <row r="13" spans="2:4" x14ac:dyDescent="0.25">
      <c r="B13" s="5">
        <v>2004</v>
      </c>
      <c r="C13" s="1">
        <v>72404.600000000006</v>
      </c>
      <c r="D13" s="1">
        <v>20176.5</v>
      </c>
    </row>
    <row r="14" spans="2:4" x14ac:dyDescent="0.25">
      <c r="B14" s="5">
        <v>2005</v>
      </c>
      <c r="C14" s="1">
        <v>75587.199999999997</v>
      </c>
      <c r="D14" s="1">
        <v>25760.3</v>
      </c>
    </row>
    <row r="15" spans="2:4" x14ac:dyDescent="0.25">
      <c r="B15" s="5">
        <v>2006</v>
      </c>
      <c r="C15" s="1">
        <v>79107.3</v>
      </c>
      <c r="D15" s="1">
        <v>26252</v>
      </c>
    </row>
    <row r="16" spans="2:4" x14ac:dyDescent="0.25">
      <c r="B16" s="5">
        <v>2007</v>
      </c>
      <c r="C16" s="1">
        <v>91798.6</v>
      </c>
      <c r="D16" s="1">
        <v>38217.300000000003</v>
      </c>
    </row>
    <row r="17" spans="2:7" x14ac:dyDescent="0.25">
      <c r="B17" s="5">
        <v>2008</v>
      </c>
      <c r="C17" s="1">
        <v>92816.9</v>
      </c>
      <c r="D17" s="1">
        <v>68335.399999999994</v>
      </c>
    </row>
    <row r="18" spans="2:7" x14ac:dyDescent="0.25">
      <c r="B18" s="5">
        <v>2009</v>
      </c>
      <c r="C18" s="1">
        <v>97500.5</v>
      </c>
      <c r="D18" s="1">
        <v>51325.8</v>
      </c>
    </row>
    <row r="19" spans="2:7" x14ac:dyDescent="0.25">
      <c r="B19" s="5">
        <v>2010</v>
      </c>
      <c r="C19" s="1">
        <v>98554.7</v>
      </c>
      <c r="D19" s="1">
        <v>54512.7</v>
      </c>
    </row>
    <row r="20" spans="2:7" x14ac:dyDescent="0.25">
      <c r="B20" s="5">
        <v>2011</v>
      </c>
      <c r="C20" s="1">
        <v>83792.399999999994</v>
      </c>
      <c r="D20" s="1">
        <v>46724.4</v>
      </c>
    </row>
    <row r="21" spans="2:7" x14ac:dyDescent="0.25">
      <c r="B21" s="5">
        <v>2012</v>
      </c>
      <c r="C21" s="1">
        <v>93846.7</v>
      </c>
      <c r="D21" s="1">
        <v>56213.399999999994</v>
      </c>
    </row>
    <row r="22" spans="2:7" x14ac:dyDescent="0.25">
      <c r="B22" s="5">
        <v>2013</v>
      </c>
      <c r="C22" s="1">
        <v>90888.748400000011</v>
      </c>
      <c r="D22" s="1">
        <v>52805.599999999999</v>
      </c>
    </row>
    <row r="23" spans="2:7" x14ac:dyDescent="0.25">
      <c r="B23" s="5">
        <v>2014</v>
      </c>
      <c r="C23" s="1">
        <v>90777</v>
      </c>
      <c r="D23" s="1">
        <v>51480</v>
      </c>
    </row>
    <row r="24" spans="2:7" x14ac:dyDescent="0.25">
      <c r="B24" s="5">
        <v>2015</v>
      </c>
      <c r="C24" s="1">
        <v>118672</v>
      </c>
      <c r="D24" s="1">
        <v>62073</v>
      </c>
    </row>
    <row r="25" spans="2:7" x14ac:dyDescent="0.25">
      <c r="B25" s="5">
        <v>2016</v>
      </c>
      <c r="C25" s="1">
        <v>103719.5</v>
      </c>
      <c r="D25" s="1">
        <v>49308.7</v>
      </c>
    </row>
    <row r="26" spans="2:7" x14ac:dyDescent="0.25">
      <c r="B26" s="5">
        <v>2017</v>
      </c>
      <c r="C26" s="1">
        <v>131401.79999999999</v>
      </c>
      <c r="D26" s="1">
        <v>66496.799999999988</v>
      </c>
    </row>
    <row r="27" spans="2:7" x14ac:dyDescent="0.25">
      <c r="B27" s="5">
        <v>2018</v>
      </c>
      <c r="C27" s="1">
        <v>135898.36843660002</v>
      </c>
      <c r="D27" s="1">
        <v>67214.638029999987</v>
      </c>
    </row>
    <row r="28" spans="2:7" x14ac:dyDescent="0.25">
      <c r="B28" s="5">
        <v>2019</v>
      </c>
      <c r="C28" s="1">
        <v>126065.49500000001</v>
      </c>
      <c r="D28" s="1">
        <v>59584.038</v>
      </c>
    </row>
    <row r="29" spans="2:7" x14ac:dyDescent="0.25">
      <c r="B29" s="5">
        <v>2020</v>
      </c>
      <c r="C29" s="1">
        <v>166988.25599999996</v>
      </c>
      <c r="D29" s="1">
        <v>88358.64</v>
      </c>
    </row>
    <row r="30" spans="2:7" x14ac:dyDescent="0.25">
      <c r="B30" s="5">
        <v>2021</v>
      </c>
      <c r="C30" s="1">
        <v>131189.66199999998</v>
      </c>
      <c r="D30" s="1">
        <v>76507.852000000014</v>
      </c>
    </row>
    <row r="31" spans="2:7" x14ac:dyDescent="0.25">
      <c r="B31" s="7" t="s">
        <v>22</v>
      </c>
      <c r="C31" s="8">
        <f>'Enero - noviembre 2022'!G19</f>
        <v>139363.851</v>
      </c>
      <c r="D31" s="8">
        <f>'Enero - noviembre 2022'!I19</f>
        <v>78175.771000000008</v>
      </c>
      <c r="F31" s="4"/>
      <c r="G31" s="4"/>
    </row>
    <row r="32" spans="2:7" x14ac:dyDescent="0.25">
      <c r="B32" s="7" t="s">
        <v>21</v>
      </c>
      <c r="C32" s="8">
        <f>'Enero - noviembre 2022'!C19</f>
        <v>120749.651</v>
      </c>
      <c r="D32" s="8">
        <f>'Enero - noviembre 2022'!E19</f>
        <v>70343.578999999983</v>
      </c>
      <c r="F32" s="4"/>
      <c r="G32" s="4"/>
    </row>
    <row r="33" spans="2:9" x14ac:dyDescent="0.25">
      <c r="B33" s="6" t="s">
        <v>11</v>
      </c>
      <c r="C33" s="9">
        <f>C31/C32-1</f>
        <v>0.15415531097477042</v>
      </c>
      <c r="D33" s="10">
        <f>D31/D32-1</f>
        <v>0.11134196057894674</v>
      </c>
    </row>
    <row r="36" spans="2:9" x14ac:dyDescent="0.25">
      <c r="B36" s="21" t="s">
        <v>7</v>
      </c>
      <c r="C36" s="21"/>
      <c r="D36" s="21"/>
      <c r="E36" s="21"/>
      <c r="F36" s="21"/>
      <c r="G36" s="21"/>
      <c r="H36" s="21"/>
      <c r="I36" s="21"/>
    </row>
  </sheetData>
  <mergeCells count="2">
    <mergeCell ref="B36:I36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noviembre 2022</vt:lpstr>
      <vt:lpstr>2000 - 2022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2023-03-23T16:59:53Z</dcterms:modified>
</cp:coreProperties>
</file>