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MD\"/>
    </mc:Choice>
  </mc:AlternateContent>
  <xr:revisionPtr revIDLastSave="0" documentId="13_ncr:1_{D5C260A1-6489-4C04-BC78-1A52517B6D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- abril 2023" sheetId="1" r:id="rId1"/>
    <sheet name="2000 - 2023" sheetId="2" r:id="rId2"/>
  </sheets>
  <definedNames>
    <definedName name="_xlnm._FilterDatabase" localSheetId="0" hidden="1">'Enero - abril 2023'!$B$9:$F$18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C32" i="2" s="1"/>
  <c r="F16" i="1"/>
  <c r="E16" i="1"/>
  <c r="D33" i="2" s="1"/>
  <c r="D16" i="1"/>
  <c r="C16" i="1"/>
  <c r="C33" i="2" s="1"/>
  <c r="C34" i="2" l="1"/>
  <c r="D32" i="2" l="1"/>
  <c r="D34" i="2" s="1"/>
</calcChain>
</file>

<file path=xl/sharedStrings.xml><?xml version="1.0" encoding="utf-8"?>
<sst xmlns="http://schemas.openxmlformats.org/spreadsheetml/2006/main" count="32" uniqueCount="21">
  <si>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</si>
  <si>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</si>
  <si>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</si>
  <si>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</si>
  <si>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</si>
  <si>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</si>
  <si>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</si>
  <si>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</si>
  <si>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</si>
  <si>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</si>
  <si>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</si>
  <si>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</si>
  <si>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</si>
  <si>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Argentina</t>
  </si>
  <si>
    <t>Estados Unidos</t>
  </si>
  <si>
    <t>Otros</t>
  </si>
  <si>
    <t>Paraguay</t>
  </si>
  <si>
    <t>Perú</t>
  </si>
  <si>
    <t>Brasil</t>
  </si>
  <si>
    <t>Enero - abril 2022</t>
  </si>
  <si>
    <t>Enero -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</si>
</sst>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4" fillId="0" borderId="1" xfId="1" applyNumberFormat="1" applyFont="1" applyBorder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49" fontId="0" fillId="0" borderId="0" xfId="0" applyNumberFormat="1"/>
    <xf numFmtId="41" fontId="6" fillId="0" borderId="1" xfId="0" applyNumberFormat="1" applyFont="1" applyBorder="1"/>
    <xf numFmtId="166" fontId="6" fillId="0" borderId="1" xfId="0" applyNumberFormat="1" applyFont="1" applyBorder="1" applyAlignment="1">
      <alignment horizontal="right" indent="1"/>
    </xf>
    <xf numFmtId="165" fontId="6" fillId="0" borderId="1" xfId="1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110490</xdr:rowOff>
    </xdr:from>
    <xdr:to>
      <xdr:col>2</xdr:col>
      <xdr:colOff>200025</xdr:colOff>
      <xdr:row>3</xdr:row>
      <xdr:rowOff>54494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110490"/>
          <a:ext cx="1544955" cy="515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19"/>
  <sheetViews>
    <sheetView showGridLines="0" tabSelected="1" zoomScaleNormal="100" workbookViewId="0">
      <selection activeCell="E23" sqref="E23"/>
    </sheetView>
  </sheetViews>
  <sheetFormatPr baseColWidth="10" defaultRowHeight="15" x14ac:dyDescent="0.25"/>
  <cols>
    <col min="1" max="1" width="9.140625" customWidth="1"/>
    <col min="2" max="2" width="20.28515625" customWidth="1"/>
    <col min="3" max="3" width="12.42578125" customWidth="1"/>
    <col min="4" max="4" width="16" customWidth="1"/>
    <col min="5" max="5" width="18.28515625" customWidth="1"/>
    <col min="6" max="9" width="15.5703125" customWidth="1"/>
    <col min="10" max="10" width="15.28515625" customWidth="1"/>
  </cols>
  <sheetData>
    <row r="6" spans="2:12" x14ac:dyDescent="0.25">
      <c r="B6" s="21" t="s">
        <v>11</v>
      </c>
      <c r="C6" s="21"/>
      <c r="D6" s="21"/>
      <c r="E6" s="21"/>
      <c r="F6" s="21"/>
      <c r="G6" s="21"/>
      <c r="H6" s="21"/>
      <c r="I6" s="21"/>
      <c r="J6" s="21"/>
    </row>
    <row r="7" spans="2:12" x14ac:dyDescent="0.25">
      <c r="B7" s="6"/>
      <c r="C7" s="22" t="s">
        <v>19</v>
      </c>
      <c r="D7" s="23"/>
      <c r="E7" s="23"/>
      <c r="F7" s="24"/>
      <c r="G7" s="22" t="s">
        <v>20</v>
      </c>
      <c r="H7" s="23"/>
      <c r="I7" s="23"/>
      <c r="J7" s="24"/>
    </row>
    <row r="8" spans="2:12" x14ac:dyDescent="0.25">
      <c r="B8" s="25" t="s">
        <v>0</v>
      </c>
      <c r="C8" s="26" t="s">
        <v>3</v>
      </c>
      <c r="D8" s="26"/>
      <c r="E8" s="21" t="s">
        <v>4</v>
      </c>
      <c r="F8" s="21"/>
      <c r="G8" s="26" t="s">
        <v>3</v>
      </c>
      <c r="H8" s="26"/>
      <c r="I8" s="21" t="s">
        <v>4</v>
      </c>
      <c r="J8" s="21"/>
    </row>
    <row r="9" spans="2:12" x14ac:dyDescent="0.25">
      <c r="B9" s="25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25">
      <c r="B10" s="8" t="s">
        <v>13</v>
      </c>
      <c r="C10" s="1">
        <v>560304.65100000007</v>
      </c>
      <c r="D10" s="13">
        <v>0.9966292634553946</v>
      </c>
      <c r="E10" s="1">
        <v>184159.82699999999</v>
      </c>
      <c r="F10" s="13">
        <v>0.9961522070290536</v>
      </c>
      <c r="G10" s="17">
        <v>299782.93</v>
      </c>
      <c r="H10" s="18">
        <v>0.41243635707152587</v>
      </c>
      <c r="I10" s="17">
        <v>99493.733999999997</v>
      </c>
      <c r="J10" s="18">
        <v>0.41064511507203016</v>
      </c>
      <c r="L10" s="15"/>
    </row>
    <row r="11" spans="2:12" x14ac:dyDescent="0.25">
      <c r="B11" s="8" t="s">
        <v>16</v>
      </c>
      <c r="C11" s="1"/>
      <c r="D11" s="13">
        <v>0</v>
      </c>
      <c r="E11" s="1"/>
      <c r="F11" s="13">
        <v>0</v>
      </c>
      <c r="G11" s="17">
        <v>293596.239</v>
      </c>
      <c r="H11" s="18">
        <v>0.40392481073909392</v>
      </c>
      <c r="I11" s="17">
        <v>97314.213000000003</v>
      </c>
      <c r="J11" s="18">
        <v>0.40164947669497514</v>
      </c>
    </row>
    <row r="12" spans="2:12" x14ac:dyDescent="0.25">
      <c r="B12" s="8" t="s">
        <v>18</v>
      </c>
      <c r="C12" s="1">
        <v>1E-3</v>
      </c>
      <c r="D12" s="13">
        <v>1.7787274506407667E-9</v>
      </c>
      <c r="E12" s="1">
        <v>6.7000000000000004E-2</v>
      </c>
      <c r="F12" s="13">
        <v>3.6241453393060906E-7</v>
      </c>
      <c r="G12" s="17">
        <v>125514.276</v>
      </c>
      <c r="H12" s="18">
        <v>0.17268044832942972</v>
      </c>
      <c r="I12" s="17">
        <v>42451.667000000001</v>
      </c>
      <c r="J12" s="18">
        <v>0.17521273932903661</v>
      </c>
    </row>
    <row r="13" spans="2:12" x14ac:dyDescent="0.25">
      <c r="B13" s="8" t="s">
        <v>14</v>
      </c>
      <c r="C13" s="1">
        <v>145.28100000000001</v>
      </c>
      <c r="D13" s="13">
        <v>2.584153027565412E-4</v>
      </c>
      <c r="E13" s="1">
        <v>117.602</v>
      </c>
      <c r="F13" s="13">
        <v>6.3612946297473866E-4</v>
      </c>
      <c r="G13" s="17">
        <v>7730.7570000000005</v>
      </c>
      <c r="H13" s="18">
        <v>1.0635846592349998E-2</v>
      </c>
      <c r="I13" s="17">
        <v>2968.75</v>
      </c>
      <c r="J13" s="18">
        <v>1.2253059930086548E-2</v>
      </c>
    </row>
    <row r="14" spans="2:12" x14ac:dyDescent="0.25">
      <c r="B14" s="8" t="s">
        <v>17</v>
      </c>
      <c r="C14" s="1">
        <v>190.44900000000001</v>
      </c>
      <c r="D14" s="13">
        <v>3.3875686424708336E-4</v>
      </c>
      <c r="E14" s="1">
        <v>42.372999999999998</v>
      </c>
      <c r="F14" s="13">
        <v>2.2920285143644323E-4</v>
      </c>
      <c r="G14" s="17">
        <v>205.69899999999998</v>
      </c>
      <c r="H14" s="18">
        <v>2.8299725475782026E-4</v>
      </c>
      <c r="I14" s="17">
        <v>26.890999999999998</v>
      </c>
      <c r="J14" s="18">
        <v>1.1098847480588036E-4</v>
      </c>
    </row>
    <row r="15" spans="2:12" x14ac:dyDescent="0.25">
      <c r="B15" s="8" t="s">
        <v>15</v>
      </c>
      <c r="C15" s="1">
        <v>1559.2959999999998</v>
      </c>
      <c r="D15" s="13">
        <v>2.7735625988743445E-3</v>
      </c>
      <c r="E15" s="1">
        <v>551.30399999999997</v>
      </c>
      <c r="F15" s="13">
        <v>2.9820982420012011E-3</v>
      </c>
      <c r="G15" s="19">
        <v>28.740000000000002</v>
      </c>
      <c r="H15" s="18">
        <v>3.9540012842744762E-5</v>
      </c>
      <c r="I15" s="19">
        <v>31.162999999999997</v>
      </c>
      <c r="J15" s="18">
        <v>1.286204990656967E-4</v>
      </c>
    </row>
    <row r="16" spans="2:12" s="10" customFormat="1" x14ac:dyDescent="0.25">
      <c r="B16" s="9" t="s">
        <v>12</v>
      </c>
      <c r="C16" s="7">
        <f>SUM(C10:C15)</f>
        <v>562199.67800000007</v>
      </c>
      <c r="D16" s="14">
        <f t="shared" ref="D16:J16" si="0">SUM(D10:D15)</f>
        <v>1</v>
      </c>
      <c r="E16" s="7">
        <f t="shared" si="0"/>
        <v>184871.17300000001</v>
      </c>
      <c r="F16" s="14">
        <f t="shared" si="0"/>
        <v>1</v>
      </c>
      <c r="G16" s="7">
        <f t="shared" si="0"/>
        <v>726858.64099999995</v>
      </c>
      <c r="H16" s="14">
        <f t="shared" si="0"/>
        <v>1</v>
      </c>
      <c r="I16" s="7">
        <f t="shared" si="0"/>
        <v>242286.41800000001</v>
      </c>
      <c r="J16" s="14">
        <f t="shared" si="0"/>
        <v>0.99999999999999989</v>
      </c>
    </row>
    <row r="17" spans="2:9" x14ac:dyDescent="0.25">
      <c r="C17" s="3"/>
      <c r="D17" s="3"/>
      <c r="E17" s="3"/>
      <c r="F17" s="3"/>
    </row>
    <row r="18" spans="2:9" x14ac:dyDescent="0.25">
      <c r="B18" s="20" t="s">
        <v>6</v>
      </c>
      <c r="C18" s="20"/>
      <c r="D18" s="20"/>
      <c r="E18" s="20"/>
      <c r="F18" s="20"/>
      <c r="G18" s="20"/>
      <c r="H18" s="20"/>
      <c r="I18" s="20"/>
    </row>
    <row r="19" spans="2:9" x14ac:dyDescent="0.25">
      <c r="C19" s="3"/>
      <c r="D19" s="3"/>
      <c r="E19" s="3"/>
      <c r="F19" s="3"/>
      <c r="G19" s="15"/>
    </row>
  </sheetData>
  <mergeCells count="9">
    <mergeCell ref="B18:I18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6"/>
  <sheetViews>
    <sheetView showGridLines="0" zoomScale="90" zoomScaleNormal="90" workbookViewId="0">
      <selection activeCell="B33" sqref="B33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27" t="s">
        <v>11</v>
      </c>
      <c r="C7" s="28"/>
      <c r="D7" s="29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8">
        <v>2000</v>
      </c>
      <c r="C9" s="1">
        <v>1217952.3</v>
      </c>
      <c r="D9" s="1">
        <v>126909.5</v>
      </c>
    </row>
    <row r="10" spans="2:4" x14ac:dyDescent="0.25">
      <c r="B10" s="8">
        <v>2001</v>
      </c>
      <c r="C10" s="1">
        <v>1270081.8999999999</v>
      </c>
      <c r="D10" s="1">
        <v>132959.70000000001</v>
      </c>
    </row>
    <row r="11" spans="2:4" x14ac:dyDescent="0.25">
      <c r="B11" s="8">
        <v>2002</v>
      </c>
      <c r="C11" s="1">
        <v>1162285</v>
      </c>
      <c r="D11" s="1">
        <v>128991.4</v>
      </c>
    </row>
    <row r="12" spans="2:4" x14ac:dyDescent="0.25">
      <c r="B12" s="8">
        <v>2003</v>
      </c>
      <c r="C12" s="1">
        <v>1002968.9</v>
      </c>
      <c r="D12" s="1">
        <v>119202.8</v>
      </c>
    </row>
    <row r="13" spans="2:4" x14ac:dyDescent="0.25">
      <c r="B13" s="8">
        <v>2004</v>
      </c>
      <c r="C13" s="1">
        <v>979115.8</v>
      </c>
      <c r="D13" s="1">
        <v>136011.79999999999</v>
      </c>
    </row>
    <row r="14" spans="2:4" x14ac:dyDescent="0.25">
      <c r="B14" s="8">
        <v>2005</v>
      </c>
      <c r="C14" s="1">
        <v>1119083.6000000001</v>
      </c>
      <c r="D14" s="1">
        <v>137816.5</v>
      </c>
    </row>
    <row r="15" spans="2:4" x14ac:dyDescent="0.25">
      <c r="B15" s="8">
        <v>2006</v>
      </c>
      <c r="C15" s="1">
        <v>1742205.4</v>
      </c>
      <c r="D15" s="1">
        <v>241780.1</v>
      </c>
    </row>
    <row r="16" spans="2:4" x14ac:dyDescent="0.25">
      <c r="B16" s="8">
        <v>2007</v>
      </c>
      <c r="C16" s="1">
        <v>1751929.3</v>
      </c>
      <c r="D16" s="1">
        <v>353280.4</v>
      </c>
    </row>
    <row r="17" spans="2:6" x14ac:dyDescent="0.25">
      <c r="B17" s="8">
        <v>2008</v>
      </c>
      <c r="C17" s="1">
        <v>1438073.4</v>
      </c>
      <c r="D17" s="1">
        <v>398999.1</v>
      </c>
    </row>
    <row r="18" spans="2:6" x14ac:dyDescent="0.25">
      <c r="B18" s="8">
        <v>2009</v>
      </c>
      <c r="C18" s="1">
        <v>739981.7</v>
      </c>
      <c r="D18" s="1">
        <v>144348.6</v>
      </c>
    </row>
    <row r="19" spans="2:6" x14ac:dyDescent="0.25">
      <c r="B19" s="8">
        <v>2010</v>
      </c>
      <c r="C19" s="1">
        <v>596478.1</v>
      </c>
      <c r="D19" s="1">
        <v>138588.20000000001</v>
      </c>
    </row>
    <row r="20" spans="2:6" x14ac:dyDescent="0.25">
      <c r="B20" s="8">
        <v>2011</v>
      </c>
      <c r="C20" s="1">
        <v>666016</v>
      </c>
      <c r="D20" s="1">
        <v>212640</v>
      </c>
    </row>
    <row r="21" spans="2:6" x14ac:dyDescent="0.25">
      <c r="B21" s="8">
        <v>2012</v>
      </c>
      <c r="C21" s="1">
        <v>873400</v>
      </c>
      <c r="D21" s="1">
        <v>259946.30000000005</v>
      </c>
    </row>
    <row r="22" spans="2:6" x14ac:dyDescent="0.25">
      <c r="B22" s="8">
        <v>2013</v>
      </c>
      <c r="C22" s="1">
        <v>1092901.9924999999</v>
      </c>
      <c r="D22" s="1">
        <v>276971.3</v>
      </c>
    </row>
    <row r="23" spans="2:6" x14ac:dyDescent="0.25">
      <c r="B23" s="8">
        <v>2014</v>
      </c>
      <c r="C23" s="1">
        <v>1412424</v>
      </c>
      <c r="D23" s="1">
        <v>327777</v>
      </c>
    </row>
    <row r="24" spans="2:6" x14ac:dyDescent="0.25">
      <c r="B24" s="8">
        <v>2015</v>
      </c>
      <c r="C24" s="1">
        <v>1530249.5999999999</v>
      </c>
      <c r="D24" s="1">
        <v>307114.1999999999</v>
      </c>
    </row>
    <row r="25" spans="2:6" x14ac:dyDescent="0.25">
      <c r="B25" s="8">
        <v>2016</v>
      </c>
      <c r="C25" s="1">
        <v>1464267.1</v>
      </c>
      <c r="D25" s="1">
        <v>293024.90000000002</v>
      </c>
    </row>
    <row r="26" spans="2:6" x14ac:dyDescent="0.25">
      <c r="B26" s="8">
        <v>2017</v>
      </c>
      <c r="C26" s="1">
        <v>1595432.9000000004</v>
      </c>
      <c r="D26" s="1">
        <v>297540.90000000002</v>
      </c>
    </row>
    <row r="27" spans="2:6" x14ac:dyDescent="0.25">
      <c r="B27" s="8">
        <v>2018</v>
      </c>
      <c r="C27" s="1">
        <v>1918282.9536674002</v>
      </c>
      <c r="D27" s="1">
        <v>381983.59643999999</v>
      </c>
    </row>
    <row r="28" spans="2:6" x14ac:dyDescent="0.25">
      <c r="B28" s="8">
        <v>2019</v>
      </c>
      <c r="C28" s="1">
        <v>2409193.2850000001</v>
      </c>
      <c r="D28" s="1">
        <v>457602.93099999998</v>
      </c>
    </row>
    <row r="29" spans="2:6" x14ac:dyDescent="0.25">
      <c r="B29" s="8">
        <v>2020</v>
      </c>
      <c r="C29" s="1">
        <v>2787891.3019999997</v>
      </c>
      <c r="D29" s="1">
        <v>556094.80599999998</v>
      </c>
    </row>
    <row r="30" spans="2:6" x14ac:dyDescent="0.25">
      <c r="B30" s="8">
        <v>2021</v>
      </c>
      <c r="C30" s="1">
        <v>2340870.6830000002</v>
      </c>
      <c r="D30" s="1">
        <v>688218.29200000002</v>
      </c>
    </row>
    <row r="31" spans="2:6" x14ac:dyDescent="0.25">
      <c r="B31" s="8">
        <v>2022</v>
      </c>
      <c r="C31" s="1">
        <v>2423793.6470000003</v>
      </c>
      <c r="D31" s="1">
        <v>831099.58599999978</v>
      </c>
    </row>
    <row r="32" spans="2:6" x14ac:dyDescent="0.25">
      <c r="B32" s="11" t="s">
        <v>20</v>
      </c>
      <c r="C32" s="7">
        <f>+'Enero - abril 2023'!G16</f>
        <v>726858.64099999995</v>
      </c>
      <c r="D32" s="7">
        <f>'Enero - abril 2023'!I16</f>
        <v>242286.41800000001</v>
      </c>
      <c r="F32" s="16"/>
    </row>
    <row r="33" spans="2:9" x14ac:dyDescent="0.25">
      <c r="B33" s="11" t="s">
        <v>19</v>
      </c>
      <c r="C33" s="7">
        <f>+'Enero - abril 2023'!C16</f>
        <v>562199.67800000007</v>
      </c>
      <c r="D33" s="7">
        <f>'Enero - abril 2023'!E16</f>
        <v>184871.17300000001</v>
      </c>
    </row>
    <row r="34" spans="2:9" x14ac:dyDescent="0.25">
      <c r="B34" s="9" t="s">
        <v>10</v>
      </c>
      <c r="C34" s="12">
        <f>C32/C33-1</f>
        <v>0.29288341748214219</v>
      </c>
      <c r="D34" s="12">
        <f>D32/D33-1</f>
        <v>0.31056894413711533</v>
      </c>
      <c r="H34" s="4"/>
    </row>
    <row r="36" spans="2:9" x14ac:dyDescent="0.25">
      <c r="B36" s="20" t="s">
        <v>6</v>
      </c>
      <c r="C36" s="20"/>
      <c r="D36" s="20"/>
      <c r="E36" s="20"/>
      <c r="F36" s="20"/>
      <c r="G36" s="20"/>
      <c r="H36" s="20"/>
      <c r="I36" s="20"/>
    </row>
  </sheetData>
  <mergeCells count="2">
    <mergeCell ref="B36:I36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abril 2023</vt:lpstr>
      <vt:lpstr>2000 - 2023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keywords>Importaciones maíz consumo</cp:keywords>
  <cp:lastModifiedBy>Mauricio Quintana</cp:lastModifiedBy>
  <cp:lastPrinted>2018-10-12T13:17:44Z</cp:lastPrinted>
  <dcterms:created xsi:type="dcterms:W3CDTF">2013-06-19T19:51:40Z</dcterms:created>
  <dcterms:modified xsi:type="dcterms:W3CDTF">2023-07-27T21:18:30Z</dcterms:modified>
</cp:coreProperties>
</file>