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"/>
    </mc:Choice>
  </mc:AlternateContent>
  <xr:revisionPtr revIDLastSave="0" documentId="8_{D7321DDA-7AD0-4D69-BE74-6654AA1546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2024" sheetId="1" r:id="rId1"/>
    <sheet name="2000 - 2024" sheetId="2" r:id="rId2"/>
  </sheets>
  <definedNames>
    <definedName name="_xlnm._FilterDatabase" localSheetId="0" hidden="1">'Enero 2024'!$B$9:$F$15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  <c r="C13" i="1"/>
  <c r="C33" i="2" s="1"/>
  <c r="I13" i="1"/>
  <c r="D32" i="2" s="1"/>
  <c r="G13" i="1"/>
  <c r="C32" i="2" s="1"/>
  <c r="E13" i="1"/>
  <c r="D33" i="2" s="1"/>
  <c r="D13" i="1" l="1"/>
  <c r="C34" i="2"/>
  <c r="D34" i="2" l="1"/>
</calcChain>
</file>

<file path=xl/sharedStrings.xml><?xml version="1.0" encoding="utf-8"?>
<sst xmlns="http://schemas.openxmlformats.org/spreadsheetml/2006/main" count="29" uniqueCount="18">
  <si>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</si>
  <si>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</si>
  <si>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</si>
  <si>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</si>
  <si>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</si>
  <si>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</si>
  <si>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</si>
  <si>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</si>
  <si>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</si>
  <si>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</si>
  <si>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</si>
  <si>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</si>
  <si>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</si>
  <si>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</si>
  <si>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</si>
  <si>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Uruguay</t>
  </si>
  <si>
    <t>Enero 2023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</si>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</sst>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209550</xdr:colOff>
      <xdr:row>3</xdr:row>
      <xdr:rowOff>58304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6"/>
  <sheetViews>
    <sheetView showGridLines="0" tabSelected="1" zoomScaleNormal="100" workbookViewId="0">
      <selection activeCell="F12" sqref="F12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2:12" x14ac:dyDescent="0.3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2" x14ac:dyDescent="0.35">
      <c r="B7" s="6"/>
      <c r="C7" s="21" t="s">
        <v>16</v>
      </c>
      <c r="D7" s="22"/>
      <c r="E7" s="22"/>
      <c r="F7" s="23"/>
      <c r="G7" s="21" t="s">
        <v>17</v>
      </c>
      <c r="H7" s="22"/>
      <c r="I7" s="22"/>
      <c r="J7" s="23"/>
    </row>
    <row r="8" spans="2:12" x14ac:dyDescent="0.35">
      <c r="B8" s="24" t="s">
        <v>0</v>
      </c>
      <c r="C8" s="25" t="s">
        <v>3</v>
      </c>
      <c r="D8" s="25"/>
      <c r="E8" s="20" t="s">
        <v>4</v>
      </c>
      <c r="F8" s="20"/>
      <c r="G8" s="25" t="s">
        <v>3</v>
      </c>
      <c r="H8" s="25"/>
      <c r="I8" s="20" t="s">
        <v>4</v>
      </c>
      <c r="J8" s="20"/>
    </row>
    <row r="9" spans="2:12" x14ac:dyDescent="0.3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35">
      <c r="B10" s="8" t="s">
        <v>14</v>
      </c>
      <c r="C10" s="1">
        <v>87329.699999999983</v>
      </c>
      <c r="D10" s="13">
        <v>0.93874337164067267</v>
      </c>
      <c r="E10" s="1">
        <v>28277.840060000002</v>
      </c>
      <c r="F10" s="13">
        <v>0.93415496035782741</v>
      </c>
      <c r="G10" s="17">
        <v>174338.323</v>
      </c>
      <c r="H10" s="18">
        <v>0.78508955233942346</v>
      </c>
      <c r="I10" s="17">
        <v>42785.309819999988</v>
      </c>
      <c r="J10" s="18">
        <v>0.78902416094576833</v>
      </c>
      <c r="L10" s="15"/>
    </row>
    <row r="11" spans="2:12" x14ac:dyDescent="0.35">
      <c r="B11" s="8" t="s">
        <v>13</v>
      </c>
      <c r="C11" s="1">
        <v>5698.5999999999995</v>
      </c>
      <c r="D11" s="13">
        <v>6.1256628359327214E-2</v>
      </c>
      <c r="E11" s="1">
        <v>1993.1976800000004</v>
      </c>
      <c r="F11" s="13">
        <v>6.5845039642172518E-2</v>
      </c>
      <c r="G11" s="17">
        <v>42378.220000000008</v>
      </c>
      <c r="H11" s="18">
        <v>0.19083984058250697</v>
      </c>
      <c r="I11" s="17">
        <v>10165.89875</v>
      </c>
      <c r="J11" s="18">
        <v>0.18747415328353903</v>
      </c>
    </row>
    <row r="12" spans="2:12" x14ac:dyDescent="0.35">
      <c r="B12" s="8" t="s">
        <v>15</v>
      </c>
      <c r="C12" s="1"/>
      <c r="D12" s="13">
        <v>0</v>
      </c>
      <c r="E12" s="1"/>
      <c r="F12" s="13">
        <v>0</v>
      </c>
      <c r="G12" s="17">
        <v>5345.16</v>
      </c>
      <c r="H12" s="18">
        <v>2.4070607078069645E-2</v>
      </c>
      <c r="I12" s="17">
        <v>1274.3930500000001</v>
      </c>
      <c r="J12" s="18">
        <v>2.3501685770692615E-2</v>
      </c>
    </row>
    <row r="13" spans="2:12" s="10" customFormat="1" x14ac:dyDescent="0.35">
      <c r="B13" s="9" t="s">
        <v>12</v>
      </c>
      <c r="C13" s="7">
        <f>SUM(C10:C12)</f>
        <v>93028.299999999988</v>
      </c>
      <c r="D13" s="14">
        <f>SUM(D10:D12)</f>
        <v>0.99999999999999989</v>
      </c>
      <c r="E13" s="7">
        <f>SUM(E10:E12)</f>
        <v>30271.037740000003</v>
      </c>
      <c r="F13" s="14">
        <f>SUM(F10:F12)</f>
        <v>0.99999999999999989</v>
      </c>
      <c r="G13" s="7">
        <f>SUM(G10:G12)</f>
        <v>222061.70300000001</v>
      </c>
      <c r="H13" s="14">
        <f>SUM(H10:H12)</f>
        <v>1</v>
      </c>
      <c r="I13" s="7">
        <f>SUM(I10:I12)</f>
        <v>54225.601619999987</v>
      </c>
      <c r="J13" s="14">
        <f>SUM(J10:J12)</f>
        <v>1</v>
      </c>
    </row>
    <row r="14" spans="2:12" x14ac:dyDescent="0.35">
      <c r="C14" s="3"/>
      <c r="D14" s="3"/>
      <c r="E14" s="3"/>
      <c r="F14" s="3"/>
    </row>
    <row r="15" spans="2:12" x14ac:dyDescent="0.35">
      <c r="B15" s="19" t="s">
        <v>6</v>
      </c>
      <c r="C15" s="19"/>
      <c r="D15" s="19"/>
      <c r="E15" s="19"/>
      <c r="F15" s="19"/>
      <c r="G15" s="19"/>
      <c r="H15" s="19"/>
      <c r="I15" s="19"/>
    </row>
    <row r="16" spans="2:12" x14ac:dyDescent="0.35">
      <c r="C16" s="3"/>
      <c r="D16" s="3"/>
      <c r="E16" s="3"/>
      <c r="F16" s="3"/>
      <c r="G16" s="15"/>
    </row>
  </sheetData>
  <mergeCells count="9">
    <mergeCell ref="B15:I15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6"/>
  <sheetViews>
    <sheetView showGridLines="0" topLeftCell="A19" zoomScale="90" zoomScaleNormal="90" workbookViewId="0">
      <selection activeCell="C32" sqref="C32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6" t="s">
        <v>11</v>
      </c>
      <c r="C7" s="27"/>
      <c r="D7" s="28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6" x14ac:dyDescent="0.35">
      <c r="B17" s="8">
        <v>2008</v>
      </c>
      <c r="C17" s="1">
        <v>1438073.4</v>
      </c>
      <c r="D17" s="1">
        <v>398999.1</v>
      </c>
    </row>
    <row r="18" spans="2:6" x14ac:dyDescent="0.35">
      <c r="B18" s="8">
        <v>2009</v>
      </c>
      <c r="C18" s="1">
        <v>739981.7</v>
      </c>
      <c r="D18" s="1">
        <v>144348.6</v>
      </c>
    </row>
    <row r="19" spans="2:6" x14ac:dyDescent="0.35">
      <c r="B19" s="8">
        <v>2010</v>
      </c>
      <c r="C19" s="1">
        <v>596478.1</v>
      </c>
      <c r="D19" s="1">
        <v>138588.20000000001</v>
      </c>
    </row>
    <row r="20" spans="2:6" x14ac:dyDescent="0.35">
      <c r="B20" s="8">
        <v>2011</v>
      </c>
      <c r="C20" s="1">
        <v>666016</v>
      </c>
      <c r="D20" s="1">
        <v>212640</v>
      </c>
    </row>
    <row r="21" spans="2:6" x14ac:dyDescent="0.35">
      <c r="B21" s="8">
        <v>2012</v>
      </c>
      <c r="C21" s="1">
        <v>873400</v>
      </c>
      <c r="D21" s="1">
        <v>259946.30000000005</v>
      </c>
    </row>
    <row r="22" spans="2:6" x14ac:dyDescent="0.35">
      <c r="B22" s="8">
        <v>2013</v>
      </c>
      <c r="C22" s="1">
        <v>1092901.9924999999</v>
      </c>
      <c r="D22" s="1">
        <v>276971.3</v>
      </c>
    </row>
    <row r="23" spans="2:6" x14ac:dyDescent="0.35">
      <c r="B23" s="8">
        <v>2014</v>
      </c>
      <c r="C23" s="1">
        <v>1412424</v>
      </c>
      <c r="D23" s="1">
        <v>327777</v>
      </c>
    </row>
    <row r="24" spans="2:6" x14ac:dyDescent="0.35">
      <c r="B24" s="8">
        <v>2015</v>
      </c>
      <c r="C24" s="1">
        <v>1530249.5999999999</v>
      </c>
      <c r="D24" s="1">
        <v>307114.1999999999</v>
      </c>
    </row>
    <row r="25" spans="2:6" x14ac:dyDescent="0.35">
      <c r="B25" s="8">
        <v>2016</v>
      </c>
      <c r="C25" s="1">
        <v>1464267.1</v>
      </c>
      <c r="D25" s="1">
        <v>293024.90000000002</v>
      </c>
    </row>
    <row r="26" spans="2:6" x14ac:dyDescent="0.35">
      <c r="B26" s="8">
        <v>2017</v>
      </c>
      <c r="C26" s="1">
        <v>1595432.9000000004</v>
      </c>
      <c r="D26" s="1">
        <v>297540.90000000002</v>
      </c>
    </row>
    <row r="27" spans="2:6" x14ac:dyDescent="0.35">
      <c r="B27" s="8">
        <v>2018</v>
      </c>
      <c r="C27" s="1">
        <v>1918282.9536674002</v>
      </c>
      <c r="D27" s="1">
        <v>381983.59643999999</v>
      </c>
    </row>
    <row r="28" spans="2:6" x14ac:dyDescent="0.35">
      <c r="B28" s="8">
        <v>2019</v>
      </c>
      <c r="C28" s="1">
        <v>2409193.2850000001</v>
      </c>
      <c r="D28" s="1">
        <v>457602.93099999998</v>
      </c>
    </row>
    <row r="29" spans="2:6" x14ac:dyDescent="0.35">
      <c r="B29" s="8">
        <v>2020</v>
      </c>
      <c r="C29" s="1">
        <v>2787891.3019999997</v>
      </c>
      <c r="D29" s="1">
        <v>556094.80599999998</v>
      </c>
    </row>
    <row r="30" spans="2:6" x14ac:dyDescent="0.35">
      <c r="B30" s="8">
        <v>2021</v>
      </c>
      <c r="C30" s="1">
        <v>2340870.6830000002</v>
      </c>
      <c r="D30" s="1">
        <v>688218.29200000002</v>
      </c>
    </row>
    <row r="31" spans="2:6" x14ac:dyDescent="0.35">
      <c r="B31" s="8">
        <v>2022</v>
      </c>
      <c r="C31" s="1">
        <v>2423793.6470000003</v>
      </c>
      <c r="D31" s="1">
        <v>831099.58599999978</v>
      </c>
    </row>
    <row r="32" spans="2:6" x14ac:dyDescent="0.35">
      <c r="B32" s="11" t="s">
        <v>17</v>
      </c>
      <c r="C32" s="7">
        <f>+'Enero 2024'!G13</f>
        <v>222061.70300000001</v>
      </c>
      <c r="D32" s="7">
        <f>'Enero 2024'!I13</f>
        <v>54225.601619999987</v>
      </c>
      <c r="F32" s="16"/>
    </row>
    <row r="33" spans="2:9" x14ac:dyDescent="0.35">
      <c r="B33" s="11" t="s">
        <v>16</v>
      </c>
      <c r="C33" s="7">
        <f>+'Enero 2024'!C13</f>
        <v>93028.299999999988</v>
      </c>
      <c r="D33" s="7">
        <f>'Enero 2024'!E13</f>
        <v>30271.037740000003</v>
      </c>
    </row>
    <row r="34" spans="2:9" x14ac:dyDescent="0.35">
      <c r="B34" s="9" t="s">
        <v>10</v>
      </c>
      <c r="C34" s="12">
        <f>C32/C33-1</f>
        <v>1.3870338703383811</v>
      </c>
      <c r="D34" s="12">
        <f>D32/D33-1</f>
        <v>0.79133606471464102</v>
      </c>
      <c r="H34" s="4"/>
    </row>
    <row r="36" spans="2:9" x14ac:dyDescent="0.35">
      <c r="B36" s="19" t="s">
        <v>6</v>
      </c>
      <c r="C36" s="19"/>
      <c r="D36" s="19"/>
      <c r="E36" s="19"/>
      <c r="F36" s="19"/>
      <c r="G36" s="19"/>
      <c r="H36" s="19"/>
      <c r="I36" s="19"/>
    </row>
  </sheetData>
  <mergeCells count="2">
    <mergeCell ref="B36:I36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2024-04-08T21:57:37Z</dcterms:modified>
</cp:coreProperties>
</file>