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"/>
    </mc:Choice>
  </mc:AlternateContent>
  <xr:revisionPtr revIDLastSave="0" documentId="13_ncr:1_{D90E3E43-0FB8-4869-9618-F802ADEF6E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ero 2024" sheetId="1" r:id="rId1"/>
    <sheet name="2000 - 2024" sheetId="2" r:id="rId2"/>
  </sheets>
  <definedNames>
    <definedName name="_xlnm._FilterDatabase" localSheetId="0" hidden="1">'Febrero 2024'!$B$9:$F$16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C14" i="1"/>
  <c r="C34" i="2" s="1"/>
  <c r="I14" i="1"/>
  <c r="D33" i="2" s="1"/>
  <c r="G14" i="1"/>
  <c r="C33" i="2" s="1"/>
  <c r="E14" i="1"/>
  <c r="D34" i="2" s="1"/>
  <c r="D14" i="1" l="1"/>
  <c r="C35" i="2"/>
  <c r="D35" i="2" l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<sst xmlns="http://schemas.openxmlformats.org/spreadsheetml/2006/main" count="30" uniqueCount="19">
  <si>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</si>
  <si>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</si>
  <si>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</si>
  <si>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</si>
  <si>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</si>
  <si>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</si>
  <si>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</si>
  <si>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</si>
  <si>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</si>
  <si>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</si>
  <si>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</si>
  <si>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</si>
  <si>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</si>
  <si>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</si>
  <si>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</si>
  <si>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Brasil</t>
  </si>
  <si>
    <t>Uruguay</t>
  </si>
  <si>
    <t>Febrero 2023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</si>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</sst>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7"/>
  <sheetViews>
    <sheetView showGridLines="0" tabSelected="1" zoomScaleNormal="100" workbookViewId="0">
      <selection activeCell="B16" sqref="B16:I16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2:12" x14ac:dyDescent="0.3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2" x14ac:dyDescent="0.35">
      <c r="B7" s="6"/>
      <c r="C7" s="21" t="s">
        <v>17</v>
      </c>
      <c r="D7" s="22"/>
      <c r="E7" s="22"/>
      <c r="F7" s="23"/>
      <c r="G7" s="21" t="s">
        <v>18</v>
      </c>
      <c r="H7" s="22"/>
      <c r="I7" s="22"/>
      <c r="J7" s="23"/>
    </row>
    <row r="8" spans="2:12" x14ac:dyDescent="0.35">
      <c r="B8" s="24" t="s">
        <v>0</v>
      </c>
      <c r="C8" s="25" t="s">
        <v>3</v>
      </c>
      <c r="D8" s="25"/>
      <c r="E8" s="20" t="s">
        <v>4</v>
      </c>
      <c r="F8" s="20"/>
      <c r="G8" s="25" t="s">
        <v>3</v>
      </c>
      <c r="H8" s="25"/>
      <c r="I8" s="20" t="s">
        <v>4</v>
      </c>
      <c r="J8" s="20"/>
    </row>
    <row r="9" spans="2:12" x14ac:dyDescent="0.3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14</v>
      </c>
      <c r="C10" s="1">
        <v>170404.90299999999</v>
      </c>
      <c r="D10" s="13">
        <v>0.54359609336129533</v>
      </c>
      <c r="E10" s="1">
        <v>55863.393910000006</v>
      </c>
      <c r="F10" s="13">
        <v>0.53321046192909483</v>
      </c>
      <c r="G10" s="17">
        <v>258246.32700000002</v>
      </c>
      <c r="H10" s="18">
        <v>0.61665052889775684</v>
      </c>
      <c r="I10" s="17">
        <v>63411.878439999986</v>
      </c>
      <c r="J10" s="18">
        <v>0.61582918153277832</v>
      </c>
      <c r="L10" s="15"/>
    </row>
    <row r="11" spans="2:12" x14ac:dyDescent="0.35">
      <c r="B11" s="8" t="s">
        <v>13</v>
      </c>
      <c r="C11" s="1">
        <v>50557.88</v>
      </c>
      <c r="D11" s="13">
        <v>0.16128095831039066</v>
      </c>
      <c r="E11" s="1">
        <v>17465.902719999991</v>
      </c>
      <c r="F11" s="13">
        <v>0.16671028030169008</v>
      </c>
      <c r="G11" s="17">
        <v>155197.29999999993</v>
      </c>
      <c r="H11" s="18">
        <v>0.37058609212476346</v>
      </c>
      <c r="I11" s="17">
        <v>38283.643449999996</v>
      </c>
      <c r="J11" s="18">
        <v>0.37179445542232092</v>
      </c>
    </row>
    <row r="12" spans="2:12" x14ac:dyDescent="0.35">
      <c r="B12" s="8" t="s">
        <v>16</v>
      </c>
      <c r="C12" s="1"/>
      <c r="D12" s="13">
        <v>0</v>
      </c>
      <c r="E12" s="1"/>
      <c r="F12" s="13">
        <v>0</v>
      </c>
      <c r="G12" s="17">
        <v>5345.16</v>
      </c>
      <c r="H12" s="18">
        <v>1.2763378977479645E-2</v>
      </c>
      <c r="I12" s="17">
        <v>1274.3930500000001</v>
      </c>
      <c r="J12" s="18">
        <v>1.2376363044900855E-2</v>
      </c>
    </row>
    <row r="13" spans="2:12" x14ac:dyDescent="0.35">
      <c r="B13" s="8" t="s">
        <v>15</v>
      </c>
      <c r="C13" s="1">
        <v>92514.273000000001</v>
      </c>
      <c r="D13" s="13">
        <v>0.29512294832831404</v>
      </c>
      <c r="E13" s="1">
        <v>31438.703809999999</v>
      </c>
      <c r="F13" s="13">
        <v>0.30007925776921507</v>
      </c>
      <c r="G13" s="17"/>
      <c r="H13" s="18">
        <v>0</v>
      </c>
      <c r="I13" s="17"/>
      <c r="J13" s="18">
        <v>0</v>
      </c>
    </row>
    <row r="14" spans="2:12" s="10" customFormat="1" x14ac:dyDescent="0.35">
      <c r="B14" s="9" t="s">
        <v>12</v>
      </c>
      <c r="C14" s="7">
        <f>SUM(C10:C13)</f>
        <v>313477.05599999998</v>
      </c>
      <c r="D14" s="14">
        <f>SUM(D10:D13)</f>
        <v>1</v>
      </c>
      <c r="E14" s="7">
        <f>SUM(E10:E13)</f>
        <v>104768.00044</v>
      </c>
      <c r="F14" s="14">
        <f>SUM(F10:F13)</f>
        <v>1</v>
      </c>
      <c r="G14" s="7">
        <f>SUM(G10:G13)</f>
        <v>418788.78699999995</v>
      </c>
      <c r="H14" s="14">
        <f>SUM(H10:H13)</f>
        <v>1</v>
      </c>
      <c r="I14" s="7">
        <f>SUM(I10:I13)</f>
        <v>102969.91493999997</v>
      </c>
      <c r="J14" s="14">
        <f>SUM(J10:J13)</f>
        <v>1</v>
      </c>
    </row>
    <row r="15" spans="2:12" x14ac:dyDescent="0.35">
      <c r="C15" s="3"/>
      <c r="D15" s="3"/>
      <c r="E15" s="3"/>
      <c r="F15" s="3"/>
    </row>
    <row r="16" spans="2:12" x14ac:dyDescent="0.35">
      <c r="B16" s="19" t="s">
        <v>6</v>
      </c>
      <c r="C16" s="19"/>
      <c r="D16" s="19"/>
      <c r="E16" s="19"/>
      <c r="F16" s="19"/>
      <c r="G16" s="19"/>
      <c r="H16" s="19"/>
      <c r="I16" s="19"/>
    </row>
    <row r="17" spans="3:7" x14ac:dyDescent="0.35">
      <c r="C17" s="3"/>
      <c r="D17" s="3"/>
      <c r="E17" s="3"/>
      <c r="F17" s="3"/>
      <c r="G17" s="15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25" zoomScale="90" zoomScaleNormal="90" workbookViewId="0">
      <selection activeCell="D34" sqref="D3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6" t="s">
        <v>11</v>
      </c>
      <c r="C7" s="27"/>
      <c r="D7" s="28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18</v>
      </c>
      <c r="C33" s="7">
        <f>+'Febrero 2024'!G14</f>
        <v>418788.78699999995</v>
      </c>
      <c r="D33" s="7">
        <f>'Febrero 2024'!I14</f>
        <v>102969.91493999997</v>
      </c>
      <c r="F33" s="16"/>
    </row>
    <row r="34" spans="2:9" x14ac:dyDescent="0.35">
      <c r="B34" s="11" t="s">
        <v>17</v>
      </c>
      <c r="C34" s="7">
        <f>+'Febrero 2024'!C14</f>
        <v>313477.05599999998</v>
      </c>
      <c r="D34" s="7">
        <f>'Febrero 2024'!E14</f>
        <v>104768.00044</v>
      </c>
    </row>
    <row r="35" spans="2:9" x14ac:dyDescent="0.35">
      <c r="B35" s="9" t="s">
        <v>10</v>
      </c>
      <c r="C35" s="12">
        <f>C33/C34-1</f>
        <v>0.33594717375424121</v>
      </c>
      <c r="D35" s="12">
        <f>D33/D34-1</f>
        <v>-1.7162544788948075E-2</v>
      </c>
      <c r="H35" s="4"/>
    </row>
    <row r="37" spans="2:9" x14ac:dyDescent="0.35">
      <c r="B37" s="19" t="s">
        <v>6</v>
      </c>
      <c r="C37" s="19"/>
      <c r="D37" s="19"/>
      <c r="E37" s="19"/>
      <c r="F37" s="19"/>
      <c r="G37" s="19"/>
      <c r="H37" s="19"/>
      <c r="I37" s="19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2024-04-09T00:20:14Z</dcterms:modified>
</cp:coreProperties>
</file>