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"/>
    </mc:Choice>
  </mc:AlternateContent>
  <xr:revisionPtr revIDLastSave="0" documentId="8_{104D7D9E-0E04-434A-B29B-3C8B5A9457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zo 2024" sheetId="1" r:id="rId1"/>
    <sheet name="2000 - 2024" sheetId="2" r:id="rId2"/>
  </sheets>
  <definedNames>
    <definedName name="_xlnm._FilterDatabase" localSheetId="0" hidden="1">'Marzo 2024'!$B$9:$F$16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H14" i="1"/>
  <c r="F14" i="1"/>
  <c r="C14" i="1"/>
  <c r="C34" i="2" s="1"/>
  <c r="I14" i="1"/>
  <c r="D33" i="2" s="1"/>
  <c r="G14" i="1"/>
  <c r="C33" i="2" s="1"/>
  <c r="E14" i="1"/>
  <c r="D34" i="2" s="1"/>
  <c r="D14" i="1" l="1"/>
  <c r="C35" i="2"/>
  <c r="D35" i="2" l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<sst xmlns="http://schemas.openxmlformats.org/spreadsheetml/2006/main" count="30" uniqueCount="19">
  <si>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</si>
  <si>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</si>
  <si>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</si>
  <si>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</si>
  <si>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</si>
  <si>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</si>
  <si>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</si>
  <si>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</si>
  <si>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</si>
  <si>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</si>
  <si>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</si>
  <si>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</si>
  <si>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</si>
  <si>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</si>
  <si>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</si>
  <si>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Brasil</t>
  </si>
  <si>
    <t>Uruguay</t>
  </si>
  <si>
    <t>Marzo 2024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</si>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</sst>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7"/>
  <sheetViews>
    <sheetView showGridLines="0" tabSelected="1" zoomScaleNormal="100" workbookViewId="0">
      <selection activeCell="G8" sqref="G8:H8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2:12" x14ac:dyDescent="0.3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2" x14ac:dyDescent="0.35">
      <c r="B7" s="6"/>
      <c r="C7" s="21" t="s">
        <v>18</v>
      </c>
      <c r="D7" s="22"/>
      <c r="E7" s="22"/>
      <c r="F7" s="23"/>
      <c r="G7" s="21" t="s">
        <v>17</v>
      </c>
      <c r="H7" s="22"/>
      <c r="I7" s="22"/>
      <c r="J7" s="23"/>
    </row>
    <row r="8" spans="2:12" x14ac:dyDescent="0.35">
      <c r="B8" s="24" t="s">
        <v>0</v>
      </c>
      <c r="C8" s="25" t="s">
        <v>3</v>
      </c>
      <c r="D8" s="25"/>
      <c r="E8" s="20" t="s">
        <v>4</v>
      </c>
      <c r="F8" s="20"/>
      <c r="G8" s="25" t="s">
        <v>3</v>
      </c>
      <c r="H8" s="25"/>
      <c r="I8" s="20" t="s">
        <v>4</v>
      </c>
      <c r="J8" s="20"/>
    </row>
    <row r="9" spans="2:12" x14ac:dyDescent="0.3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14</v>
      </c>
      <c r="C10" s="1">
        <v>174670.95999999996</v>
      </c>
      <c r="D10" s="13">
        <v>0.29416707700842498</v>
      </c>
      <c r="E10" s="1">
        <v>58408.262240000004</v>
      </c>
      <c r="F10" s="13">
        <v>0.29473215697942023</v>
      </c>
      <c r="G10" s="17">
        <v>345516.62999999989</v>
      </c>
      <c r="H10" s="18">
        <v>0.55947068944999079</v>
      </c>
      <c r="I10" s="17">
        <v>83956.819330000057</v>
      </c>
      <c r="J10" s="18">
        <v>0.55716145579387399</v>
      </c>
      <c r="L10" s="15"/>
    </row>
    <row r="11" spans="2:12" x14ac:dyDescent="0.35">
      <c r="B11" s="8" t="s">
        <v>13</v>
      </c>
      <c r="C11" s="1">
        <v>293596.23900000006</v>
      </c>
      <c r="D11" s="13">
        <v>0.4944516675656731</v>
      </c>
      <c r="E11" s="1">
        <v>97314.210929999987</v>
      </c>
      <c r="F11" s="13">
        <v>0.4910542822571255</v>
      </c>
      <c r="G11" s="17">
        <v>266715.92500000005</v>
      </c>
      <c r="H11" s="18">
        <v>0.43187427026896535</v>
      </c>
      <c r="I11" s="17">
        <v>65455.484369999984</v>
      </c>
      <c r="J11" s="18">
        <v>0.43438130758546845</v>
      </c>
    </row>
    <row r="12" spans="2:12" x14ac:dyDescent="0.35">
      <c r="B12" s="8" t="s">
        <v>16</v>
      </c>
      <c r="C12" s="1"/>
      <c r="D12" s="13">
        <v>0</v>
      </c>
      <c r="E12" s="1"/>
      <c r="F12" s="13">
        <v>0</v>
      </c>
      <c r="G12" s="17">
        <v>5345.16</v>
      </c>
      <c r="H12" s="18">
        <v>8.6550402810438194E-3</v>
      </c>
      <c r="I12" s="17">
        <v>1274.3930500000001</v>
      </c>
      <c r="J12" s="18">
        <v>8.4572366206574212E-3</v>
      </c>
    </row>
    <row r="13" spans="2:12" x14ac:dyDescent="0.35">
      <c r="B13" s="8" t="s">
        <v>15</v>
      </c>
      <c r="C13" s="1">
        <v>125514.273</v>
      </c>
      <c r="D13" s="13">
        <v>0.21138125542590186</v>
      </c>
      <c r="E13" s="1">
        <v>42451.566740000002</v>
      </c>
      <c r="F13" s="13">
        <v>0.2142135607634543</v>
      </c>
      <c r="G13" s="17"/>
      <c r="H13" s="18">
        <v>0</v>
      </c>
      <c r="I13" s="17"/>
      <c r="J13" s="18">
        <v>0</v>
      </c>
    </row>
    <row r="14" spans="2:12" s="10" customFormat="1" x14ac:dyDescent="0.35">
      <c r="B14" s="9" t="s">
        <v>12</v>
      </c>
      <c r="C14" s="7">
        <f>SUM(C10:C13)</f>
        <v>593781.47200000007</v>
      </c>
      <c r="D14" s="14">
        <f>SUM(D10:D13)</f>
        <v>1</v>
      </c>
      <c r="E14" s="7">
        <f>SUM(E10:E13)</f>
        <v>198174.03990999999</v>
      </c>
      <c r="F14" s="14">
        <f>SUM(F10:F13)</f>
        <v>1</v>
      </c>
      <c r="G14" s="7">
        <f>SUM(G10:G13)</f>
        <v>617577.71499999997</v>
      </c>
      <c r="H14" s="14">
        <f>SUM(H10:H13)</f>
        <v>0.99999999999999989</v>
      </c>
      <c r="I14" s="7">
        <f>SUM(I10:I13)</f>
        <v>150686.69675000006</v>
      </c>
      <c r="J14" s="14">
        <f>SUM(J10:J13)</f>
        <v>0.99999999999999989</v>
      </c>
    </row>
    <row r="15" spans="2:12" x14ac:dyDescent="0.35">
      <c r="C15" s="3"/>
      <c r="D15" s="3"/>
      <c r="E15" s="3"/>
      <c r="F15" s="3"/>
    </row>
    <row r="16" spans="2:12" x14ac:dyDescent="0.35">
      <c r="B16" s="19" t="s">
        <v>6</v>
      </c>
      <c r="C16" s="19"/>
      <c r="D16" s="19"/>
      <c r="E16" s="19"/>
      <c r="F16" s="19"/>
      <c r="G16" s="19"/>
      <c r="H16" s="19"/>
      <c r="I16" s="19"/>
    </row>
    <row r="17" spans="3:7" x14ac:dyDescent="0.35">
      <c r="C17" s="3"/>
      <c r="D17" s="3"/>
      <c r="E17" s="3"/>
      <c r="F17" s="3"/>
      <c r="G17" s="15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24" zoomScale="90" zoomScaleNormal="90" workbookViewId="0">
      <selection activeCell="B35" sqref="B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6" t="s">
        <v>11</v>
      </c>
      <c r="C7" s="27"/>
      <c r="D7" s="28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17</v>
      </c>
      <c r="C33" s="7">
        <f>+'Marzo 2024'!G14</f>
        <v>617577.71499999997</v>
      </c>
      <c r="D33" s="7">
        <f>'Marzo 2024'!I14</f>
        <v>150686.69675000006</v>
      </c>
      <c r="F33" s="16"/>
    </row>
    <row r="34" spans="2:9" x14ac:dyDescent="0.35">
      <c r="B34" s="11" t="s">
        <v>18</v>
      </c>
      <c r="C34" s="7">
        <f>+'Marzo 2024'!C14</f>
        <v>593781.47200000007</v>
      </c>
      <c r="D34" s="7">
        <f>'Marzo 2024'!E14</f>
        <v>198174.03990999999</v>
      </c>
    </row>
    <row r="35" spans="2:9" x14ac:dyDescent="0.35">
      <c r="B35" s="9" t="s">
        <v>10</v>
      </c>
      <c r="C35" s="12">
        <f>C33/C34-1</f>
        <v>4.0075758712794451E-2</v>
      </c>
      <c r="D35" s="12">
        <f>D33/D34-1</f>
        <v>-0.23962443911203568</v>
      </c>
      <c r="H35" s="4"/>
    </row>
    <row r="37" spans="2:9" x14ac:dyDescent="0.35">
      <c r="B37" s="19" t="s">
        <v>6</v>
      </c>
      <c r="C37" s="19"/>
      <c r="D37" s="19"/>
      <c r="E37" s="19"/>
      <c r="F37" s="19"/>
      <c r="G37" s="19"/>
      <c r="H37" s="19"/>
      <c r="I37" s="19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2024-04-09T00:21:58Z</dcterms:modified>
</cp:coreProperties>
</file>