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"/>
    </mc:Choice>
  </mc:AlternateContent>
  <xr:revisionPtr revIDLastSave="0" documentId="13_ncr:1_{F2F0B7BC-11A1-4C74-A246-795CA336E5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- septiembre 2023" sheetId="1" r:id="rId1"/>
    <sheet name="2000 - 2023" sheetId="2" r:id="rId2"/>
  </sheets>
  <definedNames>
    <definedName name="_xlnm._FilterDatabase" localSheetId="0" hidden="1">'Enero - septiembre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0" i="1"/>
  <c r="J16" i="1" s="1"/>
  <c r="H11" i="1"/>
  <c r="H12" i="1"/>
  <c r="H13" i="1"/>
  <c r="H14" i="1"/>
  <c r="H15" i="1"/>
  <c r="H10" i="1"/>
  <c r="H16" i="1" s="1"/>
  <c r="F11" i="1"/>
  <c r="F12" i="1"/>
  <c r="F13" i="1"/>
  <c r="F14" i="1"/>
  <c r="F15" i="1"/>
  <c r="F10" i="1"/>
  <c r="F16" i="1" s="1"/>
  <c r="D15" i="1"/>
  <c r="D14" i="1"/>
  <c r="D13" i="1"/>
  <c r="D12" i="1"/>
  <c r="D11" i="1"/>
  <c r="D10" i="1"/>
  <c r="C16" i="1"/>
  <c r="C33" i="2" s="1"/>
  <c r="I16" i="1"/>
  <c r="D32" i="2" s="1"/>
  <c r="G16" i="1"/>
  <c r="C32" i="2" s="1"/>
  <c r="E16" i="1"/>
  <c r="D33" i="2" s="1"/>
  <c r="D16" i="1" l="1"/>
  <c r="C34" i="2"/>
  <c r="D34" i="2" l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<sst xmlns="http://schemas.openxmlformats.org/spreadsheetml/2006/main" count="32" uniqueCount="21">
  <si>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</si>
  <si>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</si>
  <si>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</si>
  <si>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</si>
  <si>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</si>
  <si>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</si>
  <si>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</si>
  <si>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</si>
  <si>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</si>
  <si>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</si>
  <si>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</si>
  <si>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</si>
  <si>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</si>
  <si>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</si>
  <si>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</si>
  <si>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Paraguay</t>
  </si>
  <si>
    <t>Brasil</t>
  </si>
  <si>
    <t>Uruguay</t>
  </si>
  <si>
    <t>Enero - septiembre 2022</t>
  </si>
  <si>
    <t>Enero - septiembre 2023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</si>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</sst>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B16" sqref="B16"/>
    </sheetView>
  </sheetViews>
  <sheetFormatPr baseColWidth="10" defaultRowHeight="14.5" x14ac:dyDescent="0.35"/>
  <cols>
    <col min="1" max="1" width="9.1796875" customWidth="1"/>
    <col min="2" max="2" width="20.26953125" customWidth="1"/>
    <col min="3" max="3" width="13.1796875" customWidth="1"/>
    <col min="4" max="4" width="16" customWidth="1"/>
    <col min="5" max="5" width="18.26953125" customWidth="1"/>
    <col min="6" max="9" width="15.54296875" customWidth="1"/>
    <col min="10" max="10" width="15.26953125" customWidth="1"/>
  </cols>
  <sheetData>
    <row r="6" spans="2:12" x14ac:dyDescent="0.3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35">
      <c r="B7" s="6"/>
      <c r="C7" s="22" t="s">
        <v>18</v>
      </c>
      <c r="D7" s="23"/>
      <c r="E7" s="23"/>
      <c r="F7" s="24"/>
      <c r="G7" s="22" t="s">
        <v>19</v>
      </c>
      <c r="H7" s="23"/>
      <c r="I7" s="23"/>
      <c r="J7" s="24"/>
    </row>
    <row r="8" spans="2:12" x14ac:dyDescent="0.3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3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13</v>
      </c>
      <c r="C10" s="1">
        <v>1581850.2770000005</v>
      </c>
      <c r="D10" s="13">
        <f>C10/C16</f>
        <v>0.91463662091858255</v>
      </c>
      <c r="E10" s="1">
        <v>558456.97558000032</v>
      </c>
      <c r="F10" s="13">
        <f>E10/606301</f>
        <v>0.92108865989005517</v>
      </c>
      <c r="G10" s="17">
        <v>1147801.7400000009</v>
      </c>
      <c r="H10" s="18">
        <f>G10/1615247</f>
        <v>0.71060447101898405</v>
      </c>
      <c r="I10" s="17">
        <v>340166.41520999977</v>
      </c>
      <c r="J10" s="18">
        <f>I10/494341</f>
        <v>0.68812098371367092</v>
      </c>
      <c r="L10" s="15"/>
    </row>
    <row r="11" spans="2:12" x14ac:dyDescent="0.35">
      <c r="B11" s="8" t="s">
        <v>15</v>
      </c>
      <c r="C11" s="1">
        <v>131414.01</v>
      </c>
      <c r="D11" s="13">
        <f>C11/C16</f>
        <v>7.5984477036419792E-2</v>
      </c>
      <c r="E11" s="1">
        <v>41325.351619999994</v>
      </c>
      <c r="F11" s="13">
        <f t="shared" ref="F11:F15" si="0">E11/606301</f>
        <v>6.8159794590475678E-2</v>
      </c>
      <c r="G11" s="17">
        <v>321871.69900000008</v>
      </c>
      <c r="H11" s="18">
        <f t="shared" ref="H11:H15" si="1">G11/1615247</f>
        <v>0.19927088488633632</v>
      </c>
      <c r="I11" s="17">
        <v>104792.25758999998</v>
      </c>
      <c r="J11" s="18">
        <f t="shared" ref="J11:J15" si="2">I11/494341</f>
        <v>0.21198374723116226</v>
      </c>
    </row>
    <row r="12" spans="2:12" x14ac:dyDescent="0.35">
      <c r="B12" s="8" t="s">
        <v>16</v>
      </c>
      <c r="C12" s="1"/>
      <c r="D12" s="13">
        <f>C12/C16</f>
        <v>0</v>
      </c>
      <c r="E12" s="1"/>
      <c r="F12" s="13">
        <f t="shared" si="0"/>
        <v>0</v>
      </c>
      <c r="G12" s="17">
        <v>125514.273</v>
      </c>
      <c r="H12" s="18">
        <f t="shared" si="1"/>
        <v>7.7705931662464006E-2</v>
      </c>
      <c r="I12" s="17">
        <v>42451.566740000002</v>
      </c>
      <c r="J12" s="18">
        <f t="shared" si="2"/>
        <v>8.5875067493895924E-2</v>
      </c>
    </row>
    <row r="13" spans="2:12" x14ac:dyDescent="0.35">
      <c r="B13" s="8" t="s">
        <v>14</v>
      </c>
      <c r="C13" s="1"/>
      <c r="D13" s="13">
        <f>C13/C16</f>
        <v>0</v>
      </c>
      <c r="E13" s="1"/>
      <c r="F13" s="13">
        <f t="shared" si="0"/>
        <v>0</v>
      </c>
      <c r="G13" s="17">
        <v>20059.28</v>
      </c>
      <c r="H13" s="18">
        <f t="shared" si="1"/>
        <v>1.2418707479413364E-2</v>
      </c>
      <c r="I13" s="17">
        <v>6931.11121</v>
      </c>
      <c r="J13" s="18">
        <f t="shared" si="2"/>
        <v>1.4020911091736272E-2</v>
      </c>
    </row>
    <row r="14" spans="2:12" x14ac:dyDescent="0.35">
      <c r="B14" s="8" t="s">
        <v>17</v>
      </c>
      <c r="C14" s="1">
        <v>14451.23</v>
      </c>
      <c r="D14" s="13">
        <f>C14/C16</f>
        <v>8.3557997665775572E-3</v>
      </c>
      <c r="E14" s="1">
        <v>5911.56466</v>
      </c>
      <c r="F14" s="13">
        <f t="shared" si="0"/>
        <v>9.7502142665111882E-3</v>
      </c>
      <c r="G14" s="17"/>
      <c r="H14" s="18">
        <f t="shared" si="1"/>
        <v>0</v>
      </c>
      <c r="I14" s="17">
        <v>0</v>
      </c>
      <c r="J14" s="18">
        <f t="shared" si="2"/>
        <v>0</v>
      </c>
    </row>
    <row r="15" spans="2:12" x14ac:dyDescent="0.35">
      <c r="B15" s="8" t="s">
        <v>20</v>
      </c>
      <c r="C15" s="1">
        <v>1769.44</v>
      </c>
      <c r="D15" s="13">
        <f>C15/C16</f>
        <v>1.0231022784201063E-3</v>
      </c>
      <c r="E15" s="1">
        <v>606.69335999999987</v>
      </c>
      <c r="F15" s="13">
        <f t="shared" si="0"/>
        <v>1.0006471373129847E-3</v>
      </c>
      <c r="G15" s="19"/>
      <c r="H15" s="18">
        <f t="shared" si="1"/>
        <v>0</v>
      </c>
      <c r="I15" s="19">
        <v>0</v>
      </c>
      <c r="J15" s="18">
        <f t="shared" si="2"/>
        <v>0</v>
      </c>
    </row>
    <row r="16" spans="2:12" s="10" customFormat="1" x14ac:dyDescent="0.35">
      <c r="B16" s="9" t="s">
        <v>12</v>
      </c>
      <c r="C16" s="7">
        <f t="shared" ref="C16:J16" si="3">SUM(C10:C15)</f>
        <v>1729484.9570000004</v>
      </c>
      <c r="D16" s="14">
        <f t="shared" si="3"/>
        <v>0.99999999999999989</v>
      </c>
      <c r="E16" s="7">
        <f t="shared" si="3"/>
        <v>606300.58522000036</v>
      </c>
      <c r="F16" s="14">
        <f t="shared" si="3"/>
        <v>0.99999931588435509</v>
      </c>
      <c r="G16" s="7">
        <f t="shared" si="3"/>
        <v>1615246.992000001</v>
      </c>
      <c r="H16" s="14">
        <f t="shared" si="3"/>
        <v>0.99999999504719761</v>
      </c>
      <c r="I16" s="7">
        <f t="shared" si="3"/>
        <v>494341.35074999975</v>
      </c>
      <c r="J16" s="14">
        <f t="shared" si="3"/>
        <v>1.0000007095304653</v>
      </c>
    </row>
    <row r="17" spans="2:9" x14ac:dyDescent="0.35">
      <c r="C17" s="3"/>
      <c r="D17" s="3"/>
      <c r="E17" s="3"/>
      <c r="F17" s="3"/>
    </row>
    <row r="18" spans="2:9" x14ac:dyDescent="0.3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3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topLeftCell="A19" zoomScale="90" zoomScaleNormal="90" workbookViewId="0">
      <selection activeCell="B34" sqref="B3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7" t="s">
        <v>11</v>
      </c>
      <c r="C7" s="28"/>
      <c r="D7" s="29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6" x14ac:dyDescent="0.35">
      <c r="B17" s="8">
        <v>2008</v>
      </c>
      <c r="C17" s="1">
        <v>1438073.4</v>
      </c>
      <c r="D17" s="1">
        <v>398999.1</v>
      </c>
    </row>
    <row r="18" spans="2:6" x14ac:dyDescent="0.35">
      <c r="B18" s="8">
        <v>2009</v>
      </c>
      <c r="C18" s="1">
        <v>739981.7</v>
      </c>
      <c r="D18" s="1">
        <v>144348.6</v>
      </c>
    </row>
    <row r="19" spans="2:6" x14ac:dyDescent="0.35">
      <c r="B19" s="8">
        <v>2010</v>
      </c>
      <c r="C19" s="1">
        <v>596478.1</v>
      </c>
      <c r="D19" s="1">
        <v>138588.20000000001</v>
      </c>
    </row>
    <row r="20" spans="2:6" x14ac:dyDescent="0.35">
      <c r="B20" s="8">
        <v>2011</v>
      </c>
      <c r="C20" s="1">
        <v>666016</v>
      </c>
      <c r="D20" s="1">
        <v>212640</v>
      </c>
    </row>
    <row r="21" spans="2:6" x14ac:dyDescent="0.35">
      <c r="B21" s="8">
        <v>2012</v>
      </c>
      <c r="C21" s="1">
        <v>873400</v>
      </c>
      <c r="D21" s="1">
        <v>259946.30000000005</v>
      </c>
    </row>
    <row r="22" spans="2:6" x14ac:dyDescent="0.35">
      <c r="B22" s="8">
        <v>2013</v>
      </c>
      <c r="C22" s="1">
        <v>1092901.9924999999</v>
      </c>
      <c r="D22" s="1">
        <v>276971.3</v>
      </c>
    </row>
    <row r="23" spans="2:6" x14ac:dyDescent="0.35">
      <c r="B23" s="8">
        <v>2014</v>
      </c>
      <c r="C23" s="1">
        <v>1412424</v>
      </c>
      <c r="D23" s="1">
        <v>327777</v>
      </c>
    </row>
    <row r="24" spans="2:6" x14ac:dyDescent="0.35">
      <c r="B24" s="8">
        <v>2015</v>
      </c>
      <c r="C24" s="1">
        <v>1530249.5999999999</v>
      </c>
      <c r="D24" s="1">
        <v>307114.1999999999</v>
      </c>
    </row>
    <row r="25" spans="2:6" x14ac:dyDescent="0.35">
      <c r="B25" s="8">
        <v>2016</v>
      </c>
      <c r="C25" s="1">
        <v>1464267.1</v>
      </c>
      <c r="D25" s="1">
        <v>293024.90000000002</v>
      </c>
    </row>
    <row r="26" spans="2:6" x14ac:dyDescent="0.35">
      <c r="B26" s="8">
        <v>2017</v>
      </c>
      <c r="C26" s="1">
        <v>1595432.9000000004</v>
      </c>
      <c r="D26" s="1">
        <v>297540.90000000002</v>
      </c>
    </row>
    <row r="27" spans="2:6" x14ac:dyDescent="0.35">
      <c r="B27" s="8">
        <v>2018</v>
      </c>
      <c r="C27" s="1">
        <v>1918282.9536674002</v>
      </c>
      <c r="D27" s="1">
        <v>381983.59643999999</v>
      </c>
    </row>
    <row r="28" spans="2:6" x14ac:dyDescent="0.35">
      <c r="B28" s="8">
        <v>2019</v>
      </c>
      <c r="C28" s="1">
        <v>2409193.2850000001</v>
      </c>
      <c r="D28" s="1">
        <v>457602.93099999998</v>
      </c>
    </row>
    <row r="29" spans="2:6" x14ac:dyDescent="0.35">
      <c r="B29" s="8">
        <v>2020</v>
      </c>
      <c r="C29" s="1">
        <v>2787891.3019999997</v>
      </c>
      <c r="D29" s="1">
        <v>556094.80599999998</v>
      </c>
    </row>
    <row r="30" spans="2:6" x14ac:dyDescent="0.35">
      <c r="B30" s="8">
        <v>2021</v>
      </c>
      <c r="C30" s="1">
        <v>2340870.6830000002</v>
      </c>
      <c r="D30" s="1">
        <v>688218.29200000002</v>
      </c>
    </row>
    <row r="31" spans="2:6" x14ac:dyDescent="0.35">
      <c r="B31" s="8">
        <v>2022</v>
      </c>
      <c r="C31" s="1">
        <v>2423793.6470000003</v>
      </c>
      <c r="D31" s="1">
        <v>831099.58599999978</v>
      </c>
    </row>
    <row r="32" spans="2:6" x14ac:dyDescent="0.35">
      <c r="B32" s="11" t="s">
        <v>19</v>
      </c>
      <c r="C32" s="7">
        <f>+'Enero - septiembre 2023'!G16</f>
        <v>1615246.992000001</v>
      </c>
      <c r="D32" s="7">
        <f>'Enero - septiembre 2023'!I16</f>
        <v>494341.35074999975</v>
      </c>
      <c r="F32" s="16"/>
    </row>
    <row r="33" spans="2:9" x14ac:dyDescent="0.35">
      <c r="B33" s="11" t="s">
        <v>18</v>
      </c>
      <c r="C33" s="7">
        <f>+'Enero - septiembre 2023'!C16</f>
        <v>1729484.9570000004</v>
      </c>
      <c r="D33" s="7">
        <f>'Enero - septiembre 2023'!E16</f>
        <v>606300.58522000036</v>
      </c>
    </row>
    <row r="34" spans="2:9" x14ac:dyDescent="0.35">
      <c r="B34" s="9" t="s">
        <v>10</v>
      </c>
      <c r="C34" s="12">
        <f>C32/C33-1</f>
        <v>-6.6053170649231219E-2</v>
      </c>
      <c r="D34" s="12">
        <f>D32/D33-1</f>
        <v>-0.18465961801665653</v>
      </c>
      <c r="H34" s="4"/>
    </row>
    <row r="36" spans="2:9" x14ac:dyDescent="0.3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2023-11-10T20:37:50Z</dcterms:modified>
</cp:coreProperties>
</file>