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13_ncr:1_{ECC9921A-B070-45F1-96BD-086BCD0FF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junio 2023" sheetId="1" r:id="rId1"/>
    <sheet name="2000 - 2023" sheetId="2" r:id="rId2"/>
  </sheets>
  <definedNames>
    <definedName name="_xlnm._FilterDatabase" localSheetId="0" hidden="1">'Enero - junio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C32" i="2" s="1"/>
  <c r="F16" i="1"/>
  <c r="E16" i="1"/>
  <c r="D33" i="2" s="1"/>
  <c r="D16" i="1"/>
  <c r="C16" i="1"/>
  <c r="C33" i="2" s="1"/>
  <c r="C34" i="2" l="1"/>
  <c r="D32" i="2" l="1"/>
  <c r="D34" i="2" s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<sst xmlns="http://schemas.openxmlformats.org/spreadsheetml/2006/main" count="32" uniqueCount="21">
  <si>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</si>
  <si>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</si>
  <si>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</si>
  <si>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</si>
  <si>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</si>
  <si>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</si>
  <si>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</si>
  <si>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</si>
  <si>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</si>
  <si>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</si>
  <si>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</si>
  <si>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</si>
  <si>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</si>
  <si>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</si>
  <si>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</si>
  <si>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</si>
  <si>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Paraguay</t>
  </si>
  <si>
    <t>Perú</t>
  </si>
  <si>
    <t>Brasil</t>
  </si>
  <si>
    <t>Enero - junio 2022</t>
  </si>
  <si>
    <t>Enero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</si>
</sst>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E36" sqref="E36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3.140625" customWidth="1"/>
    <col min="4" max="4" width="16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13</v>
      </c>
      <c r="C10" s="1">
        <v>1065371.0380000002</v>
      </c>
      <c r="D10" s="13">
        <v>0.98631359092070037</v>
      </c>
      <c r="E10" s="1">
        <v>377996.83999999997</v>
      </c>
      <c r="F10" s="13">
        <v>0.98437061090410172</v>
      </c>
      <c r="G10" s="17">
        <v>536732.44299999997</v>
      </c>
      <c r="H10" s="18">
        <v>0.55057086043932935</v>
      </c>
      <c r="I10" s="17">
        <v>174340.75400000002</v>
      </c>
      <c r="J10" s="18">
        <v>0.54311863395805704</v>
      </c>
      <c r="L10" s="15"/>
    </row>
    <row r="11" spans="2:12" x14ac:dyDescent="0.25">
      <c r="B11" s="8" t="s">
        <v>16</v>
      </c>
      <c r="C11" s="1"/>
      <c r="D11" s="13">
        <v>0</v>
      </c>
      <c r="E11" s="1"/>
      <c r="F11" s="13">
        <v>0</v>
      </c>
      <c r="G11" s="17">
        <v>297819.69900000002</v>
      </c>
      <c r="H11" s="18">
        <v>0.30549829821673757</v>
      </c>
      <c r="I11" s="17">
        <v>98722.904999999999</v>
      </c>
      <c r="J11" s="18">
        <v>0.30754856838562844</v>
      </c>
    </row>
    <row r="12" spans="2:12" x14ac:dyDescent="0.25">
      <c r="B12" s="8" t="s">
        <v>18</v>
      </c>
      <c r="C12" s="1">
        <v>1E-3</v>
      </c>
      <c r="D12" s="13">
        <v>9.2579350830888661E-10</v>
      </c>
      <c r="E12" s="1">
        <v>6.7000000000000004E-2</v>
      </c>
      <c r="F12" s="13">
        <v>1.7447984731982104E-7</v>
      </c>
      <c r="G12" s="17">
        <v>125514.28199999999</v>
      </c>
      <c r="H12" s="18">
        <v>0.12875038045383186</v>
      </c>
      <c r="I12" s="17">
        <v>42451.770000000004</v>
      </c>
      <c r="J12" s="18">
        <v>0.13224875310279791</v>
      </c>
    </row>
    <row r="13" spans="2:12" x14ac:dyDescent="0.25">
      <c r="B13" s="8" t="s">
        <v>14</v>
      </c>
      <c r="C13" s="1">
        <v>250.06199999999998</v>
      </c>
      <c r="D13" s="13">
        <v>2.3150577627473678E-4</v>
      </c>
      <c r="E13" s="1">
        <v>208.64999999999998</v>
      </c>
      <c r="F13" s="13">
        <v>5.433614946758307E-4</v>
      </c>
      <c r="G13" s="17">
        <v>14392.395</v>
      </c>
      <c r="H13" s="18">
        <v>1.4763469960269763E-2</v>
      </c>
      <c r="I13" s="17">
        <v>5366.9110000000001</v>
      </c>
      <c r="J13" s="18">
        <v>1.6719380317091376E-2</v>
      </c>
    </row>
    <row r="14" spans="2:12" x14ac:dyDescent="0.25">
      <c r="B14" s="8" t="s">
        <v>17</v>
      </c>
      <c r="C14" s="1">
        <v>287.464</v>
      </c>
      <c r="D14" s="13">
        <v>2.6613230507250581E-4</v>
      </c>
      <c r="E14" s="1">
        <v>60.335000000000001</v>
      </c>
      <c r="F14" s="13">
        <v>1.5712300877673735E-4</v>
      </c>
      <c r="G14" s="17">
        <v>361.44399999999996</v>
      </c>
      <c r="H14" s="18">
        <v>3.7076300617928725E-4</v>
      </c>
      <c r="I14" s="17">
        <v>72.396999999999991</v>
      </c>
      <c r="J14" s="18">
        <v>2.2553624921606936E-4</v>
      </c>
    </row>
    <row r="15" spans="2:12" x14ac:dyDescent="0.25">
      <c r="B15" s="8" t="s">
        <v>15</v>
      </c>
      <c r="C15" s="1">
        <v>14245.909000000001</v>
      </c>
      <c r="D15" s="13">
        <v>1.3188770072159142E-2</v>
      </c>
      <c r="E15" s="1">
        <v>5732.6099999999988</v>
      </c>
      <c r="F15" s="13">
        <v>1.4928730112598199E-2</v>
      </c>
      <c r="G15" s="19">
        <v>45.065999999999995</v>
      </c>
      <c r="H15" s="18">
        <v>4.6227923652006289E-5</v>
      </c>
      <c r="I15" s="19">
        <v>44.660000000000004</v>
      </c>
      <c r="J15" s="18">
        <v>1.3912798720927194E-4</v>
      </c>
    </row>
    <row r="16" spans="2:12" s="10" customFormat="1" x14ac:dyDescent="0.25">
      <c r="B16" s="9" t="s">
        <v>12</v>
      </c>
      <c r="C16" s="7">
        <f>SUM(C10:C15)</f>
        <v>1080154.4739999999</v>
      </c>
      <c r="D16" s="14">
        <f t="shared" ref="D16:J16" si="0">SUM(D10:D15)</f>
        <v>1.0000000000000004</v>
      </c>
      <c r="E16" s="7">
        <f t="shared" si="0"/>
        <v>383998.50199999998</v>
      </c>
      <c r="F16" s="14">
        <f t="shared" si="0"/>
        <v>0.99999999999999978</v>
      </c>
      <c r="G16" s="7">
        <f t="shared" si="0"/>
        <v>974865.32900000003</v>
      </c>
      <c r="H16" s="14">
        <f t="shared" si="0"/>
        <v>1</v>
      </c>
      <c r="I16" s="7">
        <f t="shared" si="0"/>
        <v>320999.397</v>
      </c>
      <c r="J16" s="14">
        <f t="shared" si="0"/>
        <v>1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zoomScale="90" zoomScaleNormal="90" workbookViewId="0">
      <selection activeCell="F31" sqref="F31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8">
        <v>2022</v>
      </c>
      <c r="C31" s="1">
        <v>2423793.6470000003</v>
      </c>
      <c r="D31" s="1">
        <v>831099.58599999978</v>
      </c>
    </row>
    <row r="32" spans="2:6" x14ac:dyDescent="0.25">
      <c r="B32" s="11" t="s">
        <v>20</v>
      </c>
      <c r="C32" s="7">
        <f>+'Enero - junio 2023'!G16</f>
        <v>974865.32900000003</v>
      </c>
      <c r="D32" s="7">
        <f>'Enero - junio 2023'!I16</f>
        <v>320999.397</v>
      </c>
      <c r="F32" s="16"/>
    </row>
    <row r="33" spans="2:9" x14ac:dyDescent="0.25">
      <c r="B33" s="11" t="s">
        <v>19</v>
      </c>
      <c r="C33" s="7">
        <f>+'Enero - junio 2023'!C16</f>
        <v>1080154.4739999999</v>
      </c>
      <c r="D33" s="7">
        <f>'Enero - junio 2023'!E16</f>
        <v>383998.50199999998</v>
      </c>
    </row>
    <row r="34" spans="2:9" x14ac:dyDescent="0.25">
      <c r="B34" s="9" t="s">
        <v>10</v>
      </c>
      <c r="C34" s="12">
        <f>C32/C33-1</f>
        <v>-9.7476006936393023E-2</v>
      </c>
      <c r="D34" s="12">
        <f>D32/D33-1</f>
        <v>-0.16406080927888611</v>
      </c>
      <c r="H34" s="4"/>
    </row>
    <row r="36" spans="2:9" x14ac:dyDescent="0.2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2023-07-27T21:24:34Z</dcterms:modified>
</cp:coreProperties>
</file>