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TRIGO\Nacionales\IMPORTACIONES\productos\2025\"/>
    </mc:Choice>
  </mc:AlternateContent>
  <xr:revisionPtr revIDLastSave="0" documentId="13_ncr:1_{8FA8A28C-2A8B-4352-A371-DC234B50A090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Importaciones trigo por origen" sheetId="1" r:id="rId1"/>
    <sheet name="importaciones trigo historic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H14" i="1"/>
  <c r="I14" i="1"/>
  <c r="G14" i="1"/>
  <c r="C14" i="1"/>
  <c r="D14" i="1"/>
  <c r="E14" i="1"/>
  <c r="F14" i="1"/>
  <c r="C32" i="2" l="1"/>
  <c r="D32" i="2"/>
  <c r="D33" i="2" l="1"/>
  <c r="D34" i="2" s="1"/>
  <c r="C33" i="2"/>
  <c r="C34" i="2" s="1"/>
</calcChain>
</file>

<file path=xl/sharedStrings.xml><?xml version="1.0" encoding="utf-8"?>
<sst xmlns="http://schemas.openxmlformats.org/spreadsheetml/2006/main" count="32" uniqueCount="24">
  <si>
    <t>País</t>
  </si>
  <si>
    <t>% Total</t>
  </si>
  <si>
    <t>Miles US$</t>
  </si>
  <si>
    <t>Volumen</t>
  </si>
  <si>
    <t>Valor CIF</t>
  </si>
  <si>
    <t>Toneladas</t>
  </si>
  <si>
    <t>Fuente: Elaborado por COTRISA con información del Servicio Nacional de Aduanas y ODEPA.</t>
  </si>
  <si>
    <r>
      <t>Importaciones de Trigo</t>
    </r>
    <r>
      <rPr>
        <b/>
        <vertAlign val="superscript"/>
        <sz val="14"/>
        <color theme="0"/>
        <rFont val="Calibri"/>
        <family val="2"/>
        <scheme val="minor"/>
      </rPr>
      <t xml:space="preserve"> (a)</t>
    </r>
  </si>
  <si>
    <t>(a) Trigo para la industria de la harina</t>
  </si>
  <si>
    <t>Argentina</t>
  </si>
  <si>
    <t>Canadá</t>
  </si>
  <si>
    <t>Estados Unidos</t>
  </si>
  <si>
    <t>Uruguay</t>
  </si>
  <si>
    <t>Total general</t>
  </si>
  <si>
    <t>Importaciones de Trigo</t>
  </si>
  <si>
    <t>Año</t>
  </si>
  <si>
    <t>Volumen (Toneladas)</t>
  </si>
  <si>
    <t>Valor CIF (Miles US$)</t>
  </si>
  <si>
    <t>Var. %</t>
  </si>
  <si>
    <t>Fuente: Elaborado por COTRISA, con información del Servicio Nacional de Aduanas y ODEPA.</t>
  </si>
  <si>
    <t>Marzo 2024</t>
  </si>
  <si>
    <t>Marzo 2025</t>
  </si>
  <si>
    <r>
      <t>Marzo 2025</t>
    </r>
    <r>
      <rPr>
        <b/>
        <vertAlign val="superscript"/>
        <sz val="11"/>
        <color theme="0"/>
        <rFont val="Calibri"/>
        <family val="2"/>
        <scheme val="minor"/>
      </rPr>
      <t xml:space="preserve"> (a)</t>
    </r>
  </si>
  <si>
    <r>
      <t xml:space="preserve">Marzo 2024 </t>
    </r>
    <r>
      <rPr>
        <b/>
        <vertAlign val="superscript"/>
        <sz val="11"/>
        <color theme="0"/>
        <rFont val="Calibri"/>
        <family val="2"/>
        <scheme val="minor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</si>
</sst>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4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6" fontId="1" fillId="0" borderId="1" xfId="2" applyNumberFormat="1" applyBorder="1" applyAlignment="1">
      <alignment horizontal="right" indent="1"/>
    </xf>
    <xf numFmtId="0" fontId="6" fillId="0" borderId="1" xfId="0" applyFont="1" applyBorder="1" applyAlignment="1">
      <alignment horizontal="left" indent="1"/>
    </xf>
    <xf numFmtId="165" fontId="6" fillId="0" borderId="1" xfId="1" applyNumberFormat="1" applyFont="1" applyBorder="1"/>
    <xf numFmtId="0" fontId="0" fillId="0" borderId="0" xfId="0" applyAlignment="1">
      <alignment horizontal="left" indent="1"/>
    </xf>
    <xf numFmtId="166" fontId="0" fillId="0" borderId="0" xfId="2" applyNumberFormat="1" applyFont="1"/>
    <xf numFmtId="0" fontId="6" fillId="0" borderId="0" xfId="0" applyFont="1" applyAlignment="1">
      <alignment horizontal="left" indent="1"/>
    </xf>
    <xf numFmtId="165" fontId="6" fillId="0" borderId="0" xfId="1" applyNumberFormat="1" applyFont="1" applyBorder="1"/>
    <xf numFmtId="166" fontId="6" fillId="0" borderId="0" xfId="2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1" fillId="0" borderId="0" xfId="1" applyNumberFormat="1"/>
    <xf numFmtId="49" fontId="9" fillId="3" borderId="3" xfId="1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Alignment="1">
      <alignment vertical="center" wrapText="1"/>
    </xf>
    <xf numFmtId="165" fontId="9" fillId="3" borderId="3" xfId="1" applyNumberFormat="1" applyFont="1" applyFill="1" applyBorder="1" applyAlignment="1">
      <alignment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166" fontId="9" fillId="3" borderId="1" xfId="2" applyNumberFormat="1" applyFont="1" applyFill="1" applyBorder="1" applyAlignment="1">
      <alignment horizontal="right" indent="1"/>
    </xf>
    <xf numFmtId="0" fontId="0" fillId="0" borderId="3" xfId="0" applyBorder="1" applyAlignment="1">
      <alignment horizontal="center"/>
    </xf>
    <xf numFmtId="165" fontId="1" fillId="0" borderId="3" xfId="1" applyNumberFormat="1" applyBorder="1"/>
    <xf numFmtId="0" fontId="0" fillId="0" borderId="1" xfId="0" applyBorder="1"/>
    <xf numFmtId="9" fontId="6" fillId="0" borderId="1" xfId="2" applyFont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 inden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4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712611</xdr:colOff>
      <xdr:row>0</xdr:row>
      <xdr:rowOff>141111</xdr:rowOff>
    </xdr:from>
    <xdr:to>
      <xdr:col>2</xdr:col>
      <xdr:colOff>838905</xdr:colOff>
      <xdr:row>3</xdr:row>
      <xdr:rowOff>22548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91398C-4E4F-4E54-BDDE-08B3EB95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611" y="141111"/>
          <a:ext cx="2228850" cy="435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0</xdr:row>
      <xdr:rowOff>127000</xdr:rowOff>
    </xdr:from>
    <xdr:to>
      <xdr:col>1</xdr:col>
      <xdr:colOff>1746250</xdr:colOff>
      <xdr:row>2</xdr:row>
      <xdr:rowOff>73161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A169AD-20EF-490C-B1B0-C278E158E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127000"/>
          <a:ext cx="1778000" cy="314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18"/>
  <sheetViews>
    <sheetView showGridLines="0" tabSelected="1" zoomScale="90" zoomScaleNormal="90" workbookViewId="0">
      <selection activeCell="J15" sqref="J15"/>
    </sheetView>
  </sheetViews>
  <sheetFormatPr baseColWidth="10" defaultRowHeight="14.4" x14ac:dyDescent="0.3"/>
  <cols>
    <col min="2" max="2" width="19.21875" style="3" customWidth="1"/>
    <col min="3" max="8" width="16.21875" customWidth="1"/>
    <col min="9" max="9" width="19.44140625" customWidth="1"/>
    <col min="10" max="10" width="16.21875" customWidth="1"/>
  </cols>
  <sheetData>
    <row r="5" spans="1:10" x14ac:dyDescent="0.3">
      <c r="C5" s="4"/>
      <c r="D5" s="4"/>
    </row>
    <row r="6" spans="1:10" ht="19.8" x14ac:dyDescent="0.35">
      <c r="B6" s="29" t="s">
        <v>7</v>
      </c>
      <c r="C6" s="30"/>
      <c r="D6" s="30"/>
      <c r="E6" s="30"/>
      <c r="F6" s="30"/>
      <c r="G6" s="30"/>
      <c r="H6" s="30"/>
      <c r="I6" s="30"/>
      <c r="J6" s="31"/>
    </row>
    <row r="7" spans="1:10" x14ac:dyDescent="0.3">
      <c r="B7" s="32" t="s">
        <v>0</v>
      </c>
      <c r="C7" s="35" t="s">
        <v>20</v>
      </c>
      <c r="D7" s="36"/>
      <c r="E7" s="36"/>
      <c r="F7" s="37"/>
      <c r="G7" s="35" t="s">
        <v>21</v>
      </c>
      <c r="H7" s="36"/>
      <c r="I7" s="36"/>
      <c r="J7" s="37"/>
    </row>
    <row r="8" spans="1:10" x14ac:dyDescent="0.3">
      <c r="B8" s="33"/>
      <c r="C8" s="38" t="s">
        <v>3</v>
      </c>
      <c r="D8" s="39"/>
      <c r="E8" s="29" t="s">
        <v>4</v>
      </c>
      <c r="F8" s="31"/>
      <c r="G8" s="38" t="s">
        <v>3</v>
      </c>
      <c r="H8" s="39"/>
      <c r="I8" s="29" t="s">
        <v>4</v>
      </c>
      <c r="J8" s="31"/>
    </row>
    <row r="9" spans="1:10" x14ac:dyDescent="0.3">
      <c r="B9" s="34"/>
      <c r="C9" s="2" t="s">
        <v>5</v>
      </c>
      <c r="D9" s="2" t="s">
        <v>1</v>
      </c>
      <c r="E9" s="2" t="s">
        <v>2</v>
      </c>
      <c r="F9" s="2" t="s">
        <v>1</v>
      </c>
      <c r="G9" s="2" t="s">
        <v>5</v>
      </c>
      <c r="H9" s="2" t="s">
        <v>1</v>
      </c>
      <c r="I9" s="2" t="s">
        <v>2</v>
      </c>
      <c r="J9" s="2" t="s">
        <v>1</v>
      </c>
    </row>
    <row r="10" spans="1:10" x14ac:dyDescent="0.3">
      <c r="A10" s="27"/>
      <c r="B10" s="25" t="s">
        <v>9</v>
      </c>
      <c r="C10" s="1">
        <v>24549.360000000001</v>
      </c>
      <c r="D10" s="5">
        <v>0.1013030653835777</v>
      </c>
      <c r="E10" s="1">
        <v>9101.9465505941771</v>
      </c>
      <c r="F10" s="5">
        <v>0.17014194292111115</v>
      </c>
      <c r="G10" s="1">
        <v>114285.045</v>
      </c>
      <c r="H10" s="5">
        <v>0.48489060304189407</v>
      </c>
      <c r="I10" s="1">
        <v>24399.119791322162</v>
      </c>
      <c r="J10" s="5">
        <v>0.45310049186499235</v>
      </c>
    </row>
    <row r="11" spans="1:10" x14ac:dyDescent="0.3">
      <c r="A11" s="27"/>
      <c r="B11" s="25" t="s">
        <v>10</v>
      </c>
      <c r="C11" s="1">
        <v>42759.445999999996</v>
      </c>
      <c r="D11" s="5">
        <v>0.17644708268987702</v>
      </c>
      <c r="E11" s="1">
        <v>12490.814477634502</v>
      </c>
      <c r="F11" s="5">
        <v>0.23348977409158089</v>
      </c>
      <c r="G11" s="1">
        <v>85924.516000000003</v>
      </c>
      <c r="H11" s="5">
        <v>0.36456205078558507</v>
      </c>
      <c r="I11" s="1">
        <v>20836.69798692696</v>
      </c>
      <c r="J11" s="5">
        <v>0.38694502865126912</v>
      </c>
    </row>
    <row r="12" spans="1:10" x14ac:dyDescent="0.3">
      <c r="A12" s="27"/>
      <c r="B12" s="25" t="s">
        <v>11</v>
      </c>
      <c r="C12" s="1">
        <v>43521.8</v>
      </c>
      <c r="D12" s="5">
        <v>0.17959294054961072</v>
      </c>
      <c r="E12" s="1">
        <v>6930.5424356468839</v>
      </c>
      <c r="F12" s="5">
        <v>0.12955206328048521</v>
      </c>
      <c r="G12" s="1">
        <v>33281.32</v>
      </c>
      <c r="H12" s="5">
        <v>0.1412065710332463</v>
      </c>
      <c r="I12" s="1">
        <v>7322.1931415727659</v>
      </c>
      <c r="J12" s="5">
        <v>0.13597577873104544</v>
      </c>
    </row>
    <row r="13" spans="1:10" x14ac:dyDescent="0.3">
      <c r="A13" s="27"/>
      <c r="B13" s="25" t="s">
        <v>12</v>
      </c>
      <c r="C13" s="1">
        <v>131505.20000000001</v>
      </c>
      <c r="D13" s="5">
        <v>0.5426569113769345</v>
      </c>
      <c r="E13" s="1">
        <v>24972.891503255087</v>
      </c>
      <c r="F13" s="5">
        <v>0.46681621970682274</v>
      </c>
      <c r="G13" s="1">
        <v>2201.5500000000002</v>
      </c>
      <c r="H13" s="5">
        <v>9.3407751392746274E-3</v>
      </c>
      <c r="I13" s="1">
        <v>1291.234952531345</v>
      </c>
      <c r="J13" s="5">
        <v>2.3978700752692962E-2</v>
      </c>
    </row>
    <row r="14" spans="1:10" x14ac:dyDescent="0.3">
      <c r="B14" s="6" t="s">
        <v>13</v>
      </c>
      <c r="C14" s="7">
        <f t="shared" ref="C14:F14" si="0">SUM(C10:C13)</f>
        <v>242335.80600000001</v>
      </c>
      <c r="D14" s="26">
        <f t="shared" si="0"/>
        <v>1</v>
      </c>
      <c r="E14" s="7">
        <f t="shared" si="0"/>
        <v>53496.19496713065</v>
      </c>
      <c r="F14" s="26">
        <f t="shared" si="0"/>
        <v>1</v>
      </c>
      <c r="G14" s="7">
        <f>SUM(G10:G13)</f>
        <v>235692.43099999998</v>
      </c>
      <c r="H14" s="26">
        <f>SUM(H10:H13)</f>
        <v>1</v>
      </c>
      <c r="I14" s="7">
        <f>SUM(I10:I13)</f>
        <v>53849.24587235324</v>
      </c>
      <c r="J14" s="26">
        <f>SUM(J10:J13)</f>
        <v>0.99999999999999989</v>
      </c>
    </row>
    <row r="15" spans="1:10" x14ac:dyDescent="0.3">
      <c r="B15" s="10"/>
      <c r="C15" s="11"/>
      <c r="D15" s="12"/>
      <c r="E15" s="11"/>
      <c r="F15" s="12"/>
      <c r="G15" s="11"/>
      <c r="H15" s="12"/>
      <c r="I15" s="11"/>
      <c r="J15" s="12"/>
    </row>
    <row r="16" spans="1:10" x14ac:dyDescent="0.3">
      <c r="A16" s="8"/>
      <c r="B16" s="8" t="s">
        <v>8</v>
      </c>
    </row>
    <row r="17" spans="2:9" x14ac:dyDescent="0.3">
      <c r="B17" s="28" t="s">
        <v>6</v>
      </c>
      <c r="C17" s="28"/>
      <c r="D17" s="28"/>
      <c r="E17" s="28"/>
      <c r="F17" s="28"/>
      <c r="G17" s="28"/>
      <c r="H17" s="28"/>
      <c r="I17" s="28"/>
    </row>
    <row r="18" spans="2:9" x14ac:dyDescent="0.3">
      <c r="H18" s="9"/>
    </row>
  </sheetData>
  <mergeCells count="9">
    <mergeCell ref="B17:I17"/>
    <mergeCell ref="B6:J6"/>
    <mergeCell ref="B7:B9"/>
    <mergeCell ref="C7:F7"/>
    <mergeCell ref="G7:J7"/>
    <mergeCell ref="C8:D8"/>
    <mergeCell ref="E8:F8"/>
    <mergeCell ref="G8:H8"/>
    <mergeCell ref="I8:J8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77FB2-1520-491F-98A4-B7DE6BAA501D}">
  <dimension ref="B4:I38"/>
  <sheetViews>
    <sheetView topLeftCell="A4" zoomScale="110" zoomScaleNormal="110" workbookViewId="0">
      <selection activeCell="B34" sqref="B34"/>
    </sheetView>
  </sheetViews>
  <sheetFormatPr baseColWidth="10" defaultRowHeight="14.4" x14ac:dyDescent="0.3"/>
  <cols>
    <col min="2" max="2" width="26" customWidth="1"/>
    <col min="3" max="3" width="13.77734375" bestFit="1" customWidth="1"/>
    <col min="4" max="4" width="11.44140625" customWidth="1"/>
  </cols>
  <sheetData>
    <row r="4" spans="2:4" ht="13.05" customHeight="1" x14ac:dyDescent="0.3"/>
    <row r="5" spans="2:4" x14ac:dyDescent="0.3">
      <c r="B5" s="29" t="s">
        <v>14</v>
      </c>
      <c r="C5" s="30"/>
      <c r="D5" s="31"/>
    </row>
    <row r="6" spans="2:4" ht="28.8" x14ac:dyDescent="0.3">
      <c r="B6" s="13" t="s">
        <v>15</v>
      </c>
      <c r="C6" s="13" t="s">
        <v>16</v>
      </c>
      <c r="D6" s="13" t="s">
        <v>17</v>
      </c>
    </row>
    <row r="7" spans="2:4" x14ac:dyDescent="0.3">
      <c r="B7" s="14">
        <v>2000</v>
      </c>
      <c r="C7" s="1">
        <v>415868.6</v>
      </c>
      <c r="D7" s="1">
        <v>53878.2</v>
      </c>
    </row>
    <row r="8" spans="2:4" x14ac:dyDescent="0.3">
      <c r="B8" s="14">
        <v>2001</v>
      </c>
      <c r="C8" s="1">
        <v>140279</v>
      </c>
      <c r="D8" s="1">
        <v>19912.3</v>
      </c>
    </row>
    <row r="9" spans="2:4" x14ac:dyDescent="0.3">
      <c r="B9" s="14">
        <v>2002</v>
      </c>
      <c r="C9" s="1">
        <v>216621.5</v>
      </c>
      <c r="D9" s="1">
        <v>30221.4</v>
      </c>
    </row>
    <row r="10" spans="2:4" x14ac:dyDescent="0.3">
      <c r="B10" s="14">
        <v>2003</v>
      </c>
      <c r="C10" s="1">
        <v>401264.8</v>
      </c>
      <c r="D10" s="1">
        <v>63587.6</v>
      </c>
    </row>
    <row r="11" spans="2:4" x14ac:dyDescent="0.3">
      <c r="B11" s="14">
        <v>2004</v>
      </c>
      <c r="C11" s="1">
        <v>159475.9</v>
      </c>
      <c r="D11" s="1">
        <v>29617.599999999999</v>
      </c>
    </row>
    <row r="12" spans="2:4" x14ac:dyDescent="0.3">
      <c r="B12" s="14">
        <v>2005</v>
      </c>
      <c r="C12" s="1">
        <v>114830.39999999999</v>
      </c>
      <c r="D12" s="1">
        <v>20036.900000000001</v>
      </c>
    </row>
    <row r="13" spans="2:4" x14ac:dyDescent="0.3">
      <c r="B13" s="14">
        <v>2006</v>
      </c>
      <c r="C13" s="1">
        <v>949646.9</v>
      </c>
      <c r="D13" s="1">
        <v>160162.29999999999</v>
      </c>
    </row>
    <row r="14" spans="2:4" x14ac:dyDescent="0.3">
      <c r="B14" s="14">
        <v>2007</v>
      </c>
      <c r="C14" s="1">
        <v>996333.4</v>
      </c>
      <c r="D14" s="1">
        <v>259941.8</v>
      </c>
    </row>
    <row r="15" spans="2:4" x14ac:dyDescent="0.3">
      <c r="B15" s="14">
        <v>2008</v>
      </c>
      <c r="C15" s="1">
        <v>778467.3</v>
      </c>
      <c r="D15" s="1">
        <v>301488.90000000002</v>
      </c>
    </row>
    <row r="16" spans="2:4" x14ac:dyDescent="0.3">
      <c r="B16" s="14">
        <v>2009</v>
      </c>
      <c r="C16" s="1">
        <v>663605.4</v>
      </c>
      <c r="D16" s="1">
        <v>160743</v>
      </c>
    </row>
    <row r="17" spans="2:4" x14ac:dyDescent="0.3">
      <c r="B17" s="14">
        <v>2010</v>
      </c>
      <c r="C17" s="1">
        <v>614636</v>
      </c>
      <c r="D17" s="1">
        <v>152152</v>
      </c>
    </row>
    <row r="18" spans="2:4" x14ac:dyDescent="0.3">
      <c r="B18" s="14">
        <v>2011</v>
      </c>
      <c r="C18" s="1">
        <v>625442</v>
      </c>
      <c r="D18" s="1">
        <v>214829</v>
      </c>
    </row>
    <row r="19" spans="2:4" x14ac:dyDescent="0.3">
      <c r="B19" s="14">
        <v>2012</v>
      </c>
      <c r="C19" s="1">
        <v>873949.3</v>
      </c>
      <c r="D19" s="1">
        <v>272572.60000000003</v>
      </c>
    </row>
    <row r="20" spans="2:4" x14ac:dyDescent="0.3">
      <c r="B20" s="14">
        <v>2013</v>
      </c>
      <c r="C20" s="1">
        <v>890021.9</v>
      </c>
      <c r="D20" s="1">
        <v>308023.59999999998</v>
      </c>
    </row>
    <row r="21" spans="2:4" x14ac:dyDescent="0.3">
      <c r="B21" s="14">
        <v>2014</v>
      </c>
      <c r="C21" s="15">
        <v>746723.1</v>
      </c>
      <c r="D21" s="1">
        <v>232522.90000000002</v>
      </c>
    </row>
    <row r="22" spans="2:4" x14ac:dyDescent="0.3">
      <c r="B22" s="14">
        <v>2015</v>
      </c>
      <c r="C22" s="1">
        <v>735273</v>
      </c>
      <c r="D22" s="1">
        <v>192471</v>
      </c>
    </row>
    <row r="23" spans="2:4" x14ac:dyDescent="0.3">
      <c r="B23" s="14">
        <v>2016</v>
      </c>
      <c r="C23" s="1">
        <v>856249</v>
      </c>
      <c r="D23" s="1">
        <v>186101.19999999998</v>
      </c>
    </row>
    <row r="24" spans="2:4" x14ac:dyDescent="0.3">
      <c r="B24" s="14">
        <v>2017</v>
      </c>
      <c r="C24" s="1">
        <v>862735.92700000003</v>
      </c>
      <c r="D24" s="1">
        <v>192916.70300000001</v>
      </c>
    </row>
    <row r="25" spans="2:4" x14ac:dyDescent="0.3">
      <c r="B25" s="14">
        <v>2018</v>
      </c>
      <c r="C25" s="1">
        <v>1088638.1577399997</v>
      </c>
      <c r="D25" s="1">
        <v>265157.95265000011</v>
      </c>
    </row>
    <row r="26" spans="2:4" x14ac:dyDescent="0.3">
      <c r="B26" s="14">
        <v>2019</v>
      </c>
      <c r="C26" s="1">
        <v>1118570.0889999999</v>
      </c>
      <c r="D26" s="1">
        <v>279100.96214999992</v>
      </c>
    </row>
    <row r="27" spans="2:4" x14ac:dyDescent="0.3">
      <c r="B27" s="14">
        <v>2020</v>
      </c>
      <c r="C27" s="1">
        <v>1106466.0900000003</v>
      </c>
      <c r="D27" s="1">
        <v>269918.57710000011</v>
      </c>
    </row>
    <row r="28" spans="2:4" x14ac:dyDescent="0.3">
      <c r="B28" s="14">
        <v>2021</v>
      </c>
      <c r="C28" s="1">
        <v>1306897.2920000004</v>
      </c>
      <c r="D28" s="1">
        <v>398658.13170999999</v>
      </c>
    </row>
    <row r="29" spans="2:4" ht="15" customHeight="1" x14ac:dyDescent="0.3">
      <c r="B29" s="14">
        <v>2022</v>
      </c>
      <c r="C29" s="1">
        <v>1141184.2130000005</v>
      </c>
      <c r="D29" s="1">
        <v>484555.26608999993</v>
      </c>
    </row>
    <row r="30" spans="2:4" ht="15" customHeight="1" x14ac:dyDescent="0.3">
      <c r="B30" s="23">
        <v>2023</v>
      </c>
      <c r="C30" s="1">
        <v>1004884.507</v>
      </c>
      <c r="D30" s="24">
        <v>364998.75997000013</v>
      </c>
    </row>
    <row r="31" spans="2:4" ht="15" customHeight="1" x14ac:dyDescent="0.3">
      <c r="B31" s="23">
        <v>2024</v>
      </c>
      <c r="C31" s="1">
        <v>934030.30599999998</v>
      </c>
      <c r="D31" s="24">
        <v>205989.31630691898</v>
      </c>
    </row>
    <row r="32" spans="2:4" ht="16.2" x14ac:dyDescent="0.3">
      <c r="B32" s="16" t="s">
        <v>22</v>
      </c>
      <c r="C32" s="17">
        <f>+'Importaciones trigo por origen'!G14</f>
        <v>235692.43099999998</v>
      </c>
      <c r="D32" s="18">
        <f>+'Importaciones trigo por origen'!I14</f>
        <v>53849.24587235324</v>
      </c>
    </row>
    <row r="33" spans="2:9" ht="16.2" x14ac:dyDescent="0.3">
      <c r="B33" s="19" t="s">
        <v>23</v>
      </c>
      <c r="C33" s="20">
        <f>+'Importaciones trigo por origen'!C14</f>
        <v>242335.80600000001</v>
      </c>
      <c r="D33" s="20">
        <f>+'Importaciones trigo por origen'!E14</f>
        <v>53496.19496713065</v>
      </c>
    </row>
    <row r="34" spans="2:9" x14ac:dyDescent="0.3">
      <c r="B34" s="21" t="s">
        <v>18</v>
      </c>
      <c r="C34" s="22">
        <f>C32/C33-1</f>
        <v>-2.7413922480774566E-2</v>
      </c>
      <c r="D34" s="22">
        <f>D32/D33-1</f>
        <v>6.5995517146502092E-3</v>
      </c>
    </row>
    <row r="36" spans="2:9" ht="14.25" customHeight="1" x14ac:dyDescent="0.3"/>
    <row r="37" spans="2:9" x14ac:dyDescent="0.3">
      <c r="B37" t="s">
        <v>8</v>
      </c>
    </row>
    <row r="38" spans="2:9" x14ac:dyDescent="0.3">
      <c r="B38" s="40" t="s">
        <v>19</v>
      </c>
      <c r="C38" s="40"/>
      <c r="D38" s="40"/>
      <c r="E38" s="40"/>
      <c r="F38" s="40"/>
      <c r="G38" s="40"/>
      <c r="H38" s="40"/>
      <c r="I38" s="40"/>
    </row>
  </sheetData>
  <mergeCells count="2">
    <mergeCell ref="B5:D5"/>
    <mergeCell ref="B38:I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Importaciones trigo por origen</vt:lpstr>
      <vt:lpstr>importaciones trigo 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Trigo</dc:title>
  <dc:creator>Mauricio Quintana</dc:creator>
  <cp:lastModifiedBy>Fabian Mandiola</cp:lastModifiedBy>
  <dcterms:created xsi:type="dcterms:W3CDTF">2013-06-19T19:51:40Z</dcterms:created>
  <dcterms:modified xsi:type="dcterms:W3CDTF">2025-04-17T20:50:11Z</dcterms:modified>
</cp:coreProperties>
</file>