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Precio mercados relevantes\2024\"/>
    </mc:Choice>
  </mc:AlternateContent>
  <xr:revisionPtr revIDLastSave="0" documentId="8_{9D6F7EFF-865A-485B-9A5D-973856BCD86A}" xr6:coauthVersionLast="47" xr6:coauthVersionMax="47" xr10:uidLastSave="{00000000-0000-0000-0000-000000000000}"/>
  <bookViews>
    <workbookView xWindow="-110" yWindow="-110" windowWidth="19420" windowHeight="10300" activeTab="5" xr2:uid="{00000000-000D-0000-FFFF-FFFF00000000}"/>
  </bookViews>
  <sheets>
    <sheet name="HRW#2" sheetId="1" r:id="rId1"/>
    <sheet name="SRW#2" sheetId="3" r:id="rId2"/>
    <sheet name="Pan Argentino" sheetId="4" r:id="rId3"/>
    <sheet name="CWRS" sheetId="5" r:id="rId4"/>
    <sheet name="CPRS" sheetId="6" r:id="rId5"/>
    <sheet name="SW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" i="8" l="1"/>
  <c r="O20" i="8"/>
  <c r="O11" i="8"/>
  <c r="O12" i="8"/>
  <c r="O13" i="8"/>
  <c r="O14" i="8"/>
  <c r="O15" i="8"/>
  <c r="O16" i="8"/>
  <c r="O17" i="8"/>
  <c r="O18" i="8"/>
  <c r="O19" i="8"/>
  <c r="O11" i="6" l="1"/>
  <c r="O12" i="6"/>
  <c r="O13" i="6"/>
  <c r="O14" i="6"/>
  <c r="O15" i="6"/>
  <c r="O16" i="6"/>
  <c r="O17" i="6"/>
  <c r="O18" i="6"/>
  <c r="O10" i="6"/>
  <c r="O11" i="5" l="1"/>
  <c r="O12" i="5"/>
  <c r="O13" i="5"/>
  <c r="O14" i="5"/>
  <c r="O15" i="5"/>
  <c r="O16" i="5"/>
  <c r="O17" i="5"/>
  <c r="O18" i="5"/>
  <c r="O10" i="5"/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25" i="1"/>
  <c r="O55" i="3"/>
  <c r="O56" i="3"/>
  <c r="O57" i="3"/>
  <c r="O58" i="3"/>
  <c r="O57" i="4"/>
  <c r="O58" i="4"/>
  <c r="O56" i="4"/>
  <c r="O55" i="4"/>
  <c r="O53" i="3" l="1"/>
  <c r="O53" i="4"/>
  <c r="O54" i="4"/>
  <c r="O54" i="3"/>
  <c r="O52" i="3"/>
  <c r="O52" i="4"/>
  <c r="O50" i="4"/>
  <c r="O50" i="3"/>
</calcChain>
</file>

<file path=xl/sharedStrings.xml><?xml version="1.0" encoding="utf-8"?>
<sst xmlns="http://schemas.openxmlformats.org/spreadsheetml/2006/main" count="112" uniqueCount="23">
  <si>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</si>
  <si>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</si>
  <si>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</si>
  <si>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</si>
  <si>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</si>
  <si>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</si>
  <si>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</si>
  <si>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</si>
  <si>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</si>
  <si>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</si>
  <si>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</si>
  <si>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</si>
  <si>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</si>
  <si>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</si>
  <si>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</si>
  <si>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</si>
  <si>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</si>
  <si>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</si>
  <si>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</si>
  <si>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</si>
  <si>
    <t>Precios internacionales de Trigo Soft White 10.5% Protein, FOB Pacific North West, USA</t>
  </si>
  <si>
    <t>Precios internacionales de Trigo Canada Prairie Spring Red, FOB Canada</t>
  </si>
  <si>
    <t>Precios internacionales de Trigo Canada Western Red Spring, FOB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</si>
</sst>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  <numFmt numFmtId="168" formatCode="_ * #,##0.00_ ;_ * \-#,##0.0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4" fillId="0" borderId="12" xfId="0" applyFont="1" applyBorder="1" applyAlignment="1">
      <alignment horizontal="center" vertical="center" wrapText="1"/>
    </xf>
    <xf numFmtId="165" fontId="5" fillId="0" borderId="13" xfId="1" applyNumberFormat="1" applyFont="1" applyBorder="1" applyAlignment="1">
      <alignment horizontal="right" vertical="center" wrapText="1" indent="1"/>
    </xf>
    <xf numFmtId="165" fontId="5" fillId="0" borderId="14" xfId="1" applyNumberFormat="1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5" fillId="0" borderId="16" xfId="1" applyNumberFormat="1" applyFont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0" borderId="11" xfId="0" applyBorder="1"/>
    <xf numFmtId="168" fontId="0" fillId="0" borderId="11" xfId="2" applyNumberFormat="1" applyFont="1" applyBorder="1"/>
    <xf numFmtId="167" fontId="0" fillId="0" borderId="1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747010</xdr:colOff>
      <xdr:row>1</xdr:row>
      <xdr:rowOff>78288</xdr:rowOff>
    </xdr:from>
    <xdr:to>
      <xdr:col>3</xdr:col>
      <xdr:colOff>448153</xdr:colOff>
      <xdr:row>4</xdr:row>
      <xdr:rowOff>8700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248CF7-318D-DF38-3135-F53DF2972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010" y="260959"/>
          <a:ext cx="2206348" cy="478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1</xdr:row>
      <xdr:rowOff>63499</xdr:rowOff>
    </xdr:from>
    <xdr:to>
      <xdr:col>3</xdr:col>
      <xdr:colOff>500920</xdr:colOff>
      <xdr:row>3</xdr:row>
      <xdr:rowOff>179068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222930-DB06-4006-8196-B6A9B8143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143" y="244928"/>
          <a:ext cx="2206348" cy="478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457923</xdr:colOff>
      <xdr:row>3</xdr:row>
      <xdr:rowOff>113083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E8D49F-3507-4F59-8607-6163E4B3D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479" y="182671"/>
          <a:ext cx="2206348" cy="47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1EAAD-3D0A-403F-BB9F-11A1AD5F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56CAEB-91B5-4E41-9206-A5B9EDF2B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97426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72F531-7ECE-4636-9ABC-D6136324C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2206348" cy="478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61"/>
  <sheetViews>
    <sheetView showGridLines="0" topLeftCell="A46" zoomScale="73" zoomScaleNormal="70" zoomScalePageLayoutView="90" workbookViewId="0">
      <selection activeCell="H59" sqref="H59"/>
    </sheetView>
  </sheetViews>
  <sheetFormatPr baseColWidth="10" defaultRowHeight="14.5" x14ac:dyDescent="0.35"/>
  <cols>
    <col min="2" max="2" width="11.1796875" bestFit="1" customWidth="1"/>
    <col min="3" max="15" width="13.7265625" customWidth="1"/>
  </cols>
  <sheetData>
    <row r="7" spans="2:15" ht="28.5" customHeight="1" x14ac:dyDescent="0.35">
      <c r="B7" s="29" t="s">
        <v>14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24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ht="24" customHeight="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5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5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5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5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5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5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idden="1" x14ac:dyDescent="0.35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idden="1" x14ac:dyDescent="0.35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idden="1" x14ac:dyDescent="0.35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idden="1" x14ac:dyDescent="0.35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idden="1" x14ac:dyDescent="0.35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idden="1" x14ac:dyDescent="0.35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idden="1" x14ac:dyDescent="0.35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idden="1" x14ac:dyDescent="0.35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3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f>AVERAGE(C25:N25)</f>
        <v>137.37583333333333</v>
      </c>
    </row>
    <row r="26" spans="2:15" x14ac:dyDescent="0.3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f t="shared" ref="O26:O58" si="0">AVERAGE(C26:N26)</f>
        <v>129.68249999999998</v>
      </c>
    </row>
    <row r="27" spans="2:15" x14ac:dyDescent="0.3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f t="shared" si="0"/>
        <v>152.08916666666667</v>
      </c>
    </row>
    <row r="28" spans="2:15" x14ac:dyDescent="0.3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f t="shared" si="0"/>
        <v>143.43833333333333</v>
      </c>
    </row>
    <row r="29" spans="2:15" x14ac:dyDescent="0.3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f t="shared" si="0"/>
        <v>151.05666666666667</v>
      </c>
    </row>
    <row r="30" spans="2:15" x14ac:dyDescent="0.3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f t="shared" si="0"/>
        <v>177.00583333333336</v>
      </c>
    </row>
    <row r="31" spans="2:15" x14ac:dyDescent="0.3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f t="shared" si="0"/>
        <v>203.72499999999999</v>
      </c>
    </row>
    <row r="32" spans="2:15" x14ac:dyDescent="0.3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f t="shared" si="0"/>
        <v>159.17666666666665</v>
      </c>
    </row>
    <row r="33" spans="2:15" x14ac:dyDescent="0.3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f t="shared" si="0"/>
        <v>128.58583333333334</v>
      </c>
    </row>
    <row r="34" spans="2:15" x14ac:dyDescent="0.3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f t="shared" si="0"/>
        <v>113.83333333333331</v>
      </c>
    </row>
    <row r="35" spans="2:15" x14ac:dyDescent="0.3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f t="shared" si="0"/>
        <v>118.40750000000001</v>
      </c>
    </row>
    <row r="36" spans="2:15" x14ac:dyDescent="0.3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f t="shared" si="0"/>
        <v>130.49833333333333</v>
      </c>
    </row>
    <row r="37" spans="2:15" x14ac:dyDescent="0.3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f t="shared" si="0"/>
        <v>151.23416666666665</v>
      </c>
    </row>
    <row r="38" spans="2:15" x14ac:dyDescent="0.3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f t="shared" si="0"/>
        <v>150.82249999999999</v>
      </c>
    </row>
    <row r="39" spans="2:15" x14ac:dyDescent="0.3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f t="shared" si="0"/>
        <v>161.76250000000002</v>
      </c>
    </row>
    <row r="40" spans="2:15" x14ac:dyDescent="0.3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f t="shared" si="0"/>
        <v>159.09083333333334</v>
      </c>
    </row>
    <row r="41" spans="2:15" x14ac:dyDescent="0.3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f t="shared" si="0"/>
        <v>202.05000000000004</v>
      </c>
    </row>
    <row r="42" spans="2:15" x14ac:dyDescent="0.3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f t="shared" si="0"/>
        <v>267.60666666666663</v>
      </c>
    </row>
    <row r="43" spans="2:15" x14ac:dyDescent="0.3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f t="shared" si="0"/>
        <v>347.22583333333336</v>
      </c>
    </row>
    <row r="44" spans="2:15" x14ac:dyDescent="0.3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f t="shared" si="0"/>
        <v>237.75</v>
      </c>
    </row>
    <row r="45" spans="2:15" x14ac:dyDescent="0.3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f t="shared" si="0"/>
        <v>249.08916666666667</v>
      </c>
    </row>
    <row r="46" spans="2:15" x14ac:dyDescent="0.3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f t="shared" si="0"/>
        <v>332.26666666666659</v>
      </c>
    </row>
    <row r="47" spans="2:15" x14ac:dyDescent="0.3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f t="shared" si="0"/>
        <v>330.44333333333333</v>
      </c>
    </row>
    <row r="48" spans="2:15" x14ac:dyDescent="0.3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f t="shared" si="0"/>
        <v>323.22249999999997</v>
      </c>
    </row>
    <row r="49" spans="2:16" x14ac:dyDescent="0.3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f t="shared" si="0"/>
        <v>304.18826858813696</v>
      </c>
      <c r="P49" s="6"/>
    </row>
    <row r="50" spans="2:16" x14ac:dyDescent="0.3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 t="shared" si="0"/>
        <v>234.15805753968255</v>
      </c>
    </row>
    <row r="51" spans="2:16" x14ac:dyDescent="0.3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f t="shared" si="0"/>
        <v>199.59750000000005</v>
      </c>
    </row>
    <row r="52" spans="2:16" x14ac:dyDescent="0.3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f t="shared" si="0"/>
        <v>223.67250000000001</v>
      </c>
    </row>
    <row r="53" spans="2:16" x14ac:dyDescent="0.3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9">
        <f t="shared" si="0"/>
        <v>249.46416666666667</v>
      </c>
    </row>
    <row r="54" spans="2:16" x14ac:dyDescent="0.3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9">
        <f t="shared" si="0"/>
        <v>224.18333333333331</v>
      </c>
    </row>
    <row r="55" spans="2:16" x14ac:dyDescent="0.3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9">
        <f t="shared" si="0"/>
        <v>243.76499999999999</v>
      </c>
    </row>
    <row r="56" spans="2:16" x14ac:dyDescent="0.3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9">
        <f t="shared" si="0"/>
        <v>320.90583333333331</v>
      </c>
    </row>
    <row r="57" spans="2:16" x14ac:dyDescent="0.3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9">
        <f t="shared" si="0"/>
        <v>434.00833333333338</v>
      </c>
    </row>
    <row r="58" spans="2:16" x14ac:dyDescent="0.35">
      <c r="B58" s="11">
        <v>2023</v>
      </c>
      <c r="C58" s="13">
        <v>377.08</v>
      </c>
      <c r="D58" s="13">
        <v>392.76</v>
      </c>
      <c r="E58" s="13">
        <v>371.56</v>
      </c>
      <c r="F58" s="13">
        <v>379.61870210526314</v>
      </c>
      <c r="G58" s="13">
        <v>374.45476363636368</v>
      </c>
      <c r="H58" s="13">
        <v>344.37439142857141</v>
      </c>
      <c r="I58" s="13">
        <v>344.64953399999996</v>
      </c>
      <c r="J58" s="14">
        <v>314.39999999999998</v>
      </c>
      <c r="K58" s="14">
        <v>310.64</v>
      </c>
      <c r="L58" s="14">
        <v>295.73</v>
      </c>
      <c r="M58" s="14">
        <v>283.55607257142861</v>
      </c>
      <c r="N58" s="14">
        <v>291.38</v>
      </c>
      <c r="O58" s="9">
        <f t="shared" si="0"/>
        <v>340.01695531180223</v>
      </c>
    </row>
    <row r="59" spans="2:16" x14ac:dyDescent="0.35">
      <c r="B59" s="21">
        <v>2024</v>
      </c>
      <c r="C59" s="14">
        <v>284.31</v>
      </c>
      <c r="D59" s="14">
        <v>278.97000000000003</v>
      </c>
      <c r="E59" s="14">
        <v>278.02</v>
      </c>
      <c r="F59" s="14">
        <v>281.35000000000002</v>
      </c>
      <c r="G59" s="14">
        <v>294.35000000000002</v>
      </c>
      <c r="H59" s="14">
        <v>273.33999999999997</v>
      </c>
      <c r="I59" s="14"/>
      <c r="J59" s="14"/>
      <c r="K59" s="14"/>
      <c r="L59" s="14"/>
      <c r="M59" s="14"/>
      <c r="N59" s="14"/>
      <c r="O59" s="15"/>
    </row>
    <row r="60" spans="2:16" x14ac:dyDescent="0.35">
      <c r="B60" s="7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8"/>
    </row>
    <row r="61" spans="2:16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25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1"/>
  <sheetViews>
    <sheetView showGridLines="0" topLeftCell="A34" zoomScale="70" zoomScaleNormal="70" zoomScalePageLayoutView="90" workbookViewId="0">
      <selection activeCell="H59" sqref="H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29" t="s">
        <v>18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5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5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5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5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5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5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idden="1" x14ac:dyDescent="0.35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idden="1" x14ac:dyDescent="0.35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idden="1" x14ac:dyDescent="0.35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idden="1" x14ac:dyDescent="0.35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idden="1" x14ac:dyDescent="0.35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idden="1" x14ac:dyDescent="0.35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idden="1" x14ac:dyDescent="0.35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idden="1" x14ac:dyDescent="0.35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3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5" customHeight="1" x14ac:dyDescent="0.3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5" customHeight="1" x14ac:dyDescent="0.3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5" customHeight="1" x14ac:dyDescent="0.3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5" customHeight="1" x14ac:dyDescent="0.3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3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3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3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3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3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3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3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3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3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3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3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3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3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3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3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3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3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3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3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3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3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3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3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8" si="0">AVERAGE(C52:N52)</f>
        <v>186.2825</v>
      </c>
    </row>
    <row r="53" spans="2:15" x14ac:dyDescent="0.3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35">
      <c r="B54" s="22">
        <v>2019</v>
      </c>
      <c r="C54" s="23">
        <v>225.53</v>
      </c>
      <c r="D54" s="23">
        <v>222.59</v>
      </c>
      <c r="E54" s="23">
        <v>211.27</v>
      </c>
      <c r="F54" s="23">
        <v>202.52</v>
      </c>
      <c r="G54" s="23">
        <v>206.9</v>
      </c>
      <c r="H54" s="23">
        <v>232.25</v>
      </c>
      <c r="I54" s="23">
        <v>218.72</v>
      </c>
      <c r="J54" s="23">
        <v>208.75</v>
      </c>
      <c r="K54" s="23">
        <v>211.26</v>
      </c>
      <c r="L54" s="23">
        <v>222.72</v>
      </c>
      <c r="M54" s="23">
        <v>230.27</v>
      </c>
      <c r="N54" s="23">
        <v>243.45</v>
      </c>
      <c r="O54" s="23">
        <f t="shared" si="0"/>
        <v>219.68583333333331</v>
      </c>
    </row>
    <row r="55" spans="2:15" x14ac:dyDescent="0.35">
      <c r="B55" s="2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35">
      <c r="B56" s="2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35">
      <c r="B57" s="2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35">
      <c r="B58" s="21">
        <v>2023</v>
      </c>
      <c r="C58" s="13">
        <v>323.85243000000008</v>
      </c>
      <c r="D58" s="13">
        <v>322.66046</v>
      </c>
      <c r="E58" s="13">
        <v>295.08227739130427</v>
      </c>
      <c r="F58" s="13">
        <v>284.45174210526312</v>
      </c>
      <c r="G58" s="13">
        <v>252.65257909090909</v>
      </c>
      <c r="H58" s="13">
        <v>262.21655714285714</v>
      </c>
      <c r="I58" s="13">
        <v>259.47234900000001</v>
      </c>
      <c r="J58" s="14">
        <v>243.8</v>
      </c>
      <c r="K58" s="14">
        <v>244.28</v>
      </c>
      <c r="L58" s="14">
        <v>251.18</v>
      </c>
      <c r="M58" s="14">
        <v>248.66939428571425</v>
      </c>
      <c r="N58" s="14">
        <v>266.62</v>
      </c>
      <c r="O58" s="13">
        <f t="shared" si="0"/>
        <v>271.24481575133734</v>
      </c>
    </row>
    <row r="59" spans="2:15" x14ac:dyDescent="0.35">
      <c r="B59" s="21">
        <v>2024</v>
      </c>
      <c r="C59" s="14">
        <v>256.63</v>
      </c>
      <c r="D59" s="14">
        <v>252.73</v>
      </c>
      <c r="E59" s="14">
        <v>232.52</v>
      </c>
      <c r="F59" s="14">
        <v>227.5</v>
      </c>
      <c r="G59" s="14">
        <v>256.14999999999998</v>
      </c>
      <c r="H59" s="14">
        <v>236.81</v>
      </c>
      <c r="I59" s="14"/>
      <c r="J59" s="14"/>
      <c r="K59" s="14"/>
      <c r="L59" s="14"/>
      <c r="M59" s="14"/>
      <c r="N59" s="14"/>
      <c r="O59" s="15"/>
    </row>
    <row r="60" spans="2:15" x14ac:dyDescent="0.35">
      <c r="B60" s="7"/>
      <c r="C60" s="8"/>
      <c r="D60" s="8"/>
      <c r="E60" s="8"/>
      <c r="F60" s="8"/>
      <c r="G60" s="8"/>
      <c r="H60" s="8"/>
      <c r="I60" s="8"/>
      <c r="O60" s="8"/>
    </row>
    <row r="61" spans="2:15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verticalDpi="0" r:id="rId1"/>
  <ignoredErrors>
    <ignoredError sqref="O50 O52:O53 O55:O58" formulaRange="1"/>
    <ignoredError sqref="O54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61"/>
  <sheetViews>
    <sheetView showGridLines="0" topLeftCell="A40" zoomScale="73" zoomScaleNormal="70" zoomScalePageLayoutView="90" workbookViewId="0">
      <selection activeCell="H59" sqref="H59"/>
    </sheetView>
  </sheetViews>
  <sheetFormatPr baseColWidth="10" defaultRowHeight="14.5" x14ac:dyDescent="0.35"/>
  <cols>
    <col min="2" max="2" width="11.1796875" bestFit="1" customWidth="1"/>
    <col min="3" max="15" width="13.81640625" customWidth="1"/>
  </cols>
  <sheetData>
    <row r="7" spans="2:15" ht="14.5" customHeight="1" x14ac:dyDescent="0.35">
      <c r="B7" s="29" t="s">
        <v>19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5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5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5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5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5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5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idden="1" x14ac:dyDescent="0.35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idden="1" x14ac:dyDescent="0.35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idden="1" x14ac:dyDescent="0.35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idden="1" x14ac:dyDescent="0.35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idden="1" x14ac:dyDescent="0.35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idden="1" x14ac:dyDescent="0.35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idden="1" x14ac:dyDescent="0.35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idden="1" x14ac:dyDescent="0.35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3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3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3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3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3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3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3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3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3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3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3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3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3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3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3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3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3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3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3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3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3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3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3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3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3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3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3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3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8" si="0">AVERAGE(C52:N52)</f>
        <v>185.67999999999998</v>
      </c>
    </row>
    <row r="53" spans="2:18" x14ac:dyDescent="0.3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35">
      <c r="B54" s="18">
        <v>2019</v>
      </c>
      <c r="C54" s="19">
        <v>234.5</v>
      </c>
      <c r="D54" s="19">
        <v>243.95</v>
      </c>
      <c r="E54" s="19">
        <v>229.53</v>
      </c>
      <c r="F54" s="19">
        <v>220.16</v>
      </c>
      <c r="G54" s="19">
        <v>219.59</v>
      </c>
      <c r="H54" s="19">
        <v>244.17</v>
      </c>
      <c r="I54" s="19">
        <v>244</v>
      </c>
      <c r="J54" s="19">
        <v>237.76</v>
      </c>
      <c r="K54" s="19">
        <v>228.14</v>
      </c>
      <c r="L54" s="19">
        <v>226.73</v>
      </c>
      <c r="M54" s="19">
        <v>197.85</v>
      </c>
      <c r="N54" s="19">
        <v>201.89</v>
      </c>
      <c r="O54" s="20">
        <f t="shared" si="0"/>
        <v>227.35583333333332</v>
      </c>
    </row>
    <row r="55" spans="2:18" x14ac:dyDescent="0.35">
      <c r="B55" s="2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3">
        <f t="shared" si="0"/>
        <v>245.82750000000001</v>
      </c>
    </row>
    <row r="56" spans="2:18" x14ac:dyDescent="0.35">
      <c r="B56" s="2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3">
        <f t="shared" si="0"/>
        <v>285.82416666666671</v>
      </c>
    </row>
    <row r="57" spans="2:18" x14ac:dyDescent="0.35">
      <c r="B57" s="2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3">
        <f t="shared" si="0"/>
        <v>405.57750000000004</v>
      </c>
    </row>
    <row r="58" spans="2:18" x14ac:dyDescent="0.35">
      <c r="B58" s="21">
        <v>2023</v>
      </c>
      <c r="C58" s="13">
        <v>374.93</v>
      </c>
      <c r="D58" s="13">
        <v>364.27</v>
      </c>
      <c r="E58" s="13">
        <v>349.86363636363637</v>
      </c>
      <c r="F58" s="13">
        <v>344.83333333333331</v>
      </c>
      <c r="G58" s="13">
        <v>366.77272727272725</v>
      </c>
      <c r="H58" s="13">
        <v>359.78947368421052</v>
      </c>
      <c r="I58" s="13">
        <v>335.8095238095238</v>
      </c>
      <c r="J58" s="14">
        <v>321</v>
      </c>
      <c r="K58" s="14">
        <v>313.81</v>
      </c>
      <c r="L58" s="14">
        <v>303.7</v>
      </c>
      <c r="M58" s="14">
        <v>258.33333333333331</v>
      </c>
      <c r="N58" s="14">
        <v>247.47</v>
      </c>
      <c r="O58" s="13">
        <f t="shared" si="0"/>
        <v>328.38183564973036</v>
      </c>
    </row>
    <row r="59" spans="2:18" x14ac:dyDescent="0.35">
      <c r="B59" s="21">
        <v>2024</v>
      </c>
      <c r="C59" s="14">
        <v>244.95</v>
      </c>
      <c r="D59" s="14">
        <v>232.37</v>
      </c>
      <c r="E59" s="14">
        <v>221.11</v>
      </c>
      <c r="F59" s="14">
        <v>244.75</v>
      </c>
      <c r="G59" s="14">
        <v>283.27</v>
      </c>
      <c r="H59" s="14">
        <v>288.52999999999997</v>
      </c>
      <c r="I59" s="14"/>
      <c r="J59" s="14"/>
      <c r="K59" s="14"/>
      <c r="L59" s="14"/>
      <c r="M59" s="14"/>
      <c r="N59" s="14"/>
      <c r="O59" s="15"/>
    </row>
    <row r="60" spans="2:18" x14ac:dyDescent="0.35">
      <c r="B60" s="7"/>
      <c r="C60" s="16"/>
      <c r="D60" s="16"/>
      <c r="E60" s="16"/>
      <c r="F60" s="16"/>
      <c r="G60" s="16"/>
      <c r="H60" s="16"/>
      <c r="I60" s="16"/>
      <c r="J60" s="17"/>
      <c r="K60" s="17"/>
      <c r="L60" s="17"/>
      <c r="M60" s="17"/>
      <c r="N60" s="17"/>
      <c r="O60" s="16"/>
    </row>
    <row r="61" spans="2:18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50 O53 O52 O55 O57:O58" formulaRange="1"/>
    <ignoredError sqref="O54 O56" evalError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E375-A69C-4F86-93EB-416A269ABDD3}">
  <dimension ref="B7:O18"/>
  <sheetViews>
    <sheetView topLeftCell="A4" workbookViewId="0">
      <selection activeCell="H18" sqref="H18"/>
    </sheetView>
  </sheetViews>
  <sheetFormatPr baseColWidth="10" defaultRowHeight="14.5" x14ac:dyDescent="0.35"/>
  <sheetData>
    <row r="7" spans="2:15" ht="14.5" customHeight="1" x14ac:dyDescent="0.35">
      <c r="B7" s="29" t="s">
        <v>22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14">
        <v>247.52858930924148</v>
      </c>
      <c r="D10" s="14">
        <v>238.89750857663643</v>
      </c>
      <c r="E10" s="14">
        <v>237.6324950868219</v>
      </c>
      <c r="F10" s="14">
        <v>238.86302685518655</v>
      </c>
      <c r="G10" s="14">
        <v>238.98627403846157</v>
      </c>
      <c r="H10" s="14">
        <v>234.48039112402742</v>
      </c>
      <c r="I10" s="14">
        <v>212.08571428571435</v>
      </c>
      <c r="J10" s="14">
        <v>213.48502415458938</v>
      </c>
      <c r="K10" s="14">
        <v>214.86958603896107</v>
      </c>
      <c r="L10" s="14">
        <v>232.50031746031743</v>
      </c>
      <c r="M10" s="14">
        <v>238.42962121212125</v>
      </c>
      <c r="N10" s="14">
        <v>242.00704545454539</v>
      </c>
      <c r="O10" s="28">
        <f>AVERAGE(C10:N10)</f>
        <v>232.480466133052</v>
      </c>
    </row>
    <row r="11" spans="2:15" x14ac:dyDescent="0.35">
      <c r="B11" s="21">
        <v>2017</v>
      </c>
      <c r="C11" s="14">
        <v>245.28700876585535</v>
      </c>
      <c r="D11" s="14">
        <v>245.49268591934384</v>
      </c>
      <c r="E11" s="14">
        <v>243.73034782608696</v>
      </c>
      <c r="F11" s="14">
        <v>240.70034401709398</v>
      </c>
      <c r="G11" s="14">
        <v>250.85693840579711</v>
      </c>
      <c r="H11" s="14">
        <v>277.27603896103898</v>
      </c>
      <c r="I11" s="14">
        <v>302.04693121693117</v>
      </c>
      <c r="J11" s="14">
        <v>272.57760869565215</v>
      </c>
      <c r="K11" s="14">
        <v>245.0536904761905</v>
      </c>
      <c r="L11" s="14">
        <v>248.81431818181821</v>
      </c>
      <c r="M11" s="14">
        <v>260.49484848484849</v>
      </c>
      <c r="N11" s="14">
        <v>252.38119047619051</v>
      </c>
      <c r="O11" s="28">
        <f t="shared" ref="O11:O18" si="0">AVERAGE(C11:N11)</f>
        <v>257.05932928557058</v>
      </c>
    </row>
    <row r="12" spans="2:15" x14ac:dyDescent="0.35">
      <c r="B12" s="21">
        <v>2018</v>
      </c>
      <c r="C12" s="14">
        <v>245.08657138151702</v>
      </c>
      <c r="D12" s="14">
        <v>246.71670454545452</v>
      </c>
      <c r="E12" s="14">
        <v>252.28286363636363</v>
      </c>
      <c r="F12" s="14">
        <v>250.27328042328048</v>
      </c>
      <c r="G12" s="14">
        <v>259.19086956521733</v>
      </c>
      <c r="H12" s="14">
        <v>248.52020408163264</v>
      </c>
      <c r="I12" s="14">
        <v>242.75746212121214</v>
      </c>
      <c r="J12" s="14">
        <v>268.30252173913044</v>
      </c>
      <c r="K12" s="14">
        <v>256.599875</v>
      </c>
      <c r="L12" s="14">
        <v>264.46152173913043</v>
      </c>
      <c r="M12" s="14">
        <v>266.2042045454545</v>
      </c>
      <c r="N12" s="14">
        <v>267.86547619047622</v>
      </c>
      <c r="O12" s="28">
        <f t="shared" si="0"/>
        <v>255.68846291407246</v>
      </c>
    </row>
    <row r="13" spans="2:15" x14ac:dyDescent="0.35">
      <c r="B13" s="21">
        <v>2019</v>
      </c>
      <c r="C13" s="14">
        <v>262.88001482213434</v>
      </c>
      <c r="D13" s="14">
        <v>257.78758863636364</v>
      </c>
      <c r="E13" s="14">
        <v>256.45433333333341</v>
      </c>
      <c r="F13" s="14">
        <v>241.09017676767672</v>
      </c>
      <c r="G13" s="14">
        <v>242.24997282608697</v>
      </c>
      <c r="H13" s="14">
        <v>250.65346428571428</v>
      </c>
      <c r="I13" s="14">
        <v>231.59742753623189</v>
      </c>
      <c r="J13" s="14">
        <v>224.25545454545451</v>
      </c>
      <c r="K13" s="14">
        <v>224.88833333333332</v>
      </c>
      <c r="L13" s="14">
        <v>236.95239130434788</v>
      </c>
      <c r="M13" s="14">
        <v>226.50416666666666</v>
      </c>
      <c r="N13" s="14">
        <v>233.07590909090911</v>
      </c>
      <c r="O13" s="28">
        <f t="shared" si="0"/>
        <v>240.69910276235439</v>
      </c>
    </row>
    <row r="14" spans="2:15" x14ac:dyDescent="0.35">
      <c r="B14" s="21">
        <v>2020</v>
      </c>
      <c r="C14" s="14">
        <v>248.12409255599474</v>
      </c>
      <c r="D14" s="14">
        <v>244.18786363636363</v>
      </c>
      <c r="E14" s="14">
        <v>248.29906818181814</v>
      </c>
      <c r="F14" s="14">
        <v>243.60467171717167</v>
      </c>
      <c r="G14" s="14">
        <v>242.12056547619051</v>
      </c>
      <c r="H14" s="14">
        <v>240.07308441558442</v>
      </c>
      <c r="I14" s="14">
        <v>235.43387681159419</v>
      </c>
      <c r="J14" s="14">
        <v>227.3387619047619</v>
      </c>
      <c r="K14" s="14">
        <v>238.24437500000002</v>
      </c>
      <c r="L14" s="14">
        <v>249.7943939393939</v>
      </c>
      <c r="M14" s="14">
        <v>250.4693214756258</v>
      </c>
      <c r="N14" s="14">
        <v>255.80043478260865</v>
      </c>
      <c r="O14" s="28">
        <f t="shared" si="0"/>
        <v>243.6242091580923</v>
      </c>
    </row>
    <row r="15" spans="2:15" x14ac:dyDescent="0.35">
      <c r="B15" s="21">
        <v>2021</v>
      </c>
      <c r="C15" s="14">
        <v>276.20361111111112</v>
      </c>
      <c r="D15" s="14">
        <v>284.87090909090904</v>
      </c>
      <c r="E15" s="14">
        <v>282.58639130434784</v>
      </c>
      <c r="F15" s="14">
        <v>297.75691919191922</v>
      </c>
      <c r="G15" s="14">
        <v>308.96232142857144</v>
      </c>
      <c r="H15" s="14">
        <v>327.43405844155842</v>
      </c>
      <c r="I15" s="14">
        <v>362.86757575757571</v>
      </c>
      <c r="J15" s="14">
        <v>393.03827272727273</v>
      </c>
      <c r="K15" s="14">
        <v>401.19403409090899</v>
      </c>
      <c r="L15" s="14">
        <v>429.77960317460315</v>
      </c>
      <c r="M15" s="14">
        <v>463.05295454545461</v>
      </c>
      <c r="N15" s="14">
        <v>474.41543478260877</v>
      </c>
      <c r="O15" s="28">
        <f t="shared" si="0"/>
        <v>358.51350713723673</v>
      </c>
    </row>
    <row r="16" spans="2:15" x14ac:dyDescent="0.35">
      <c r="B16" s="21">
        <v>2022</v>
      </c>
      <c r="C16" s="14">
        <v>400.57435895024963</v>
      </c>
      <c r="D16" s="14">
        <v>413.2768182989692</v>
      </c>
      <c r="E16" s="14">
        <v>455.86018069809774</v>
      </c>
      <c r="F16" s="14">
        <v>492.27660963375257</v>
      </c>
      <c r="G16" s="14">
        <v>547.37051136363618</v>
      </c>
      <c r="H16" s="14">
        <v>496.50215728715733</v>
      </c>
      <c r="I16" s="14">
        <v>402.36813932980596</v>
      </c>
      <c r="J16" s="14">
        <v>388.65821256038646</v>
      </c>
      <c r="K16" s="14">
        <v>407.72079545454545</v>
      </c>
      <c r="L16" s="14">
        <v>436.9887477954145</v>
      </c>
      <c r="M16" s="14">
        <v>434.82643939393949</v>
      </c>
      <c r="N16" s="14">
        <v>427.15818181818179</v>
      </c>
      <c r="O16" s="28">
        <f t="shared" si="0"/>
        <v>441.96509604867811</v>
      </c>
    </row>
    <row r="17" spans="2:15" x14ac:dyDescent="0.35">
      <c r="B17" s="21">
        <v>2023</v>
      </c>
      <c r="C17" s="14">
        <v>412.27026859504144</v>
      </c>
      <c r="D17" s="14">
        <v>412.27923333333331</v>
      </c>
      <c r="E17" s="14">
        <v>397.40819221967968</v>
      </c>
      <c r="F17" s="14">
        <v>386.98435294117638</v>
      </c>
      <c r="G17" s="14">
        <v>371.9325178571429</v>
      </c>
      <c r="H17" s="14">
        <v>368.19587662337653</v>
      </c>
      <c r="I17" s="14">
        <v>384.22956349206345</v>
      </c>
      <c r="J17" s="14">
        <v>359.05100000000004</v>
      </c>
      <c r="K17" s="14">
        <v>342.28863095238097</v>
      </c>
      <c r="L17" s="14">
        <v>339.53174242424245</v>
      </c>
      <c r="M17" s="14">
        <v>342.05284090909095</v>
      </c>
      <c r="N17" s="14">
        <v>334.00357142857149</v>
      </c>
      <c r="O17" s="28">
        <f t="shared" si="0"/>
        <v>370.85231589800833</v>
      </c>
    </row>
    <row r="18" spans="2:15" x14ac:dyDescent="0.35">
      <c r="B18" s="21">
        <v>2024</v>
      </c>
      <c r="C18" s="26">
        <v>322.2</v>
      </c>
      <c r="D18" s="26">
        <v>311.52</v>
      </c>
      <c r="E18" s="26">
        <v>315.16000000000003</v>
      </c>
      <c r="F18" s="26">
        <v>321.41000000000003</v>
      </c>
      <c r="G18" s="26">
        <v>344.53</v>
      </c>
      <c r="H18" s="26">
        <v>311.91000000000003</v>
      </c>
      <c r="I18" s="26"/>
      <c r="J18" s="26"/>
      <c r="K18" s="26"/>
      <c r="L18" s="26"/>
      <c r="M18" s="26"/>
      <c r="N18" s="26"/>
      <c r="O18" s="28">
        <f t="shared" si="0"/>
        <v>321.12166666666673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051D-B33B-4E6F-8081-180C14C51069}">
  <dimension ref="B7:O18"/>
  <sheetViews>
    <sheetView workbookViewId="0">
      <selection activeCell="H18" sqref="H18"/>
    </sheetView>
  </sheetViews>
  <sheetFormatPr baseColWidth="10" defaultRowHeight="14.5" x14ac:dyDescent="0.35"/>
  <sheetData>
    <row r="7" spans="2:15" ht="14.5" customHeight="1" x14ac:dyDescent="0.35">
      <c r="B7" s="29" t="s">
        <v>21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27">
        <v>215.53923210720794</v>
      </c>
      <c r="D10" s="27">
        <v>205.57187132638606</v>
      </c>
      <c r="E10" s="27">
        <v>211.07486510439318</v>
      </c>
      <c r="F10" s="27">
        <v>211.53164313141929</v>
      </c>
      <c r="G10" s="27">
        <v>208.61263456450956</v>
      </c>
      <c r="H10" s="27">
        <v>200.11967389753104</v>
      </c>
      <c r="I10" s="27">
        <v>173.91375000000002</v>
      </c>
      <c r="J10" s="27">
        <v>173.37528099017391</v>
      </c>
      <c r="K10" s="27">
        <v>169.35568877551017</v>
      </c>
      <c r="L10" s="27">
        <v>173.23400000000001</v>
      </c>
      <c r="M10" s="27">
        <v>172.46344444444443</v>
      </c>
      <c r="N10" s="27">
        <v>166.32650000000004</v>
      </c>
      <c r="O10" s="27">
        <f>AVERAGE(C10:N10)</f>
        <v>190.09321536179797</v>
      </c>
    </row>
    <row r="11" spans="2:15" x14ac:dyDescent="0.35">
      <c r="B11" s="21">
        <v>2017</v>
      </c>
      <c r="C11" s="27">
        <v>181.06171373335658</v>
      </c>
      <c r="D11" s="27">
        <v>185.83112246428036</v>
      </c>
      <c r="E11" s="27">
        <v>182.55352621483374</v>
      </c>
      <c r="F11" s="27">
        <v>175.2019504643963</v>
      </c>
      <c r="G11" s="27">
        <v>185.47081159420293</v>
      </c>
      <c r="H11" s="27">
        <v>194.34865675990676</v>
      </c>
      <c r="I11" s="27">
        <v>207.99822727272726</v>
      </c>
      <c r="J11" s="27">
        <v>171.3640869565217</v>
      </c>
      <c r="K11" s="27">
        <v>175.44956249999998</v>
      </c>
      <c r="L11" s="27">
        <v>179.40916666666669</v>
      </c>
      <c r="M11" s="27">
        <v>186.70397727272729</v>
      </c>
      <c r="N11" s="27">
        <v>189.11849999999998</v>
      </c>
      <c r="O11" s="27">
        <f t="shared" ref="O11:O18" si="0">AVERAGE(C11:N11)</f>
        <v>184.54260849163495</v>
      </c>
    </row>
    <row r="12" spans="2:15" x14ac:dyDescent="0.35">
      <c r="B12" s="21">
        <v>2018</v>
      </c>
      <c r="C12" s="27">
        <v>192.17272727272723</v>
      </c>
      <c r="D12" s="27">
        <v>205.45245279316708</v>
      </c>
      <c r="E12" s="27">
        <v>210.36142328042328</v>
      </c>
      <c r="F12" s="27">
        <v>207.99524470899473</v>
      </c>
      <c r="G12" s="27">
        <v>223.51948369565213</v>
      </c>
      <c r="H12" s="27">
        <v>215.67673469387756</v>
      </c>
      <c r="I12" s="27">
        <v>208.98863636363637</v>
      </c>
      <c r="J12" s="27">
        <v>232.30479347826088</v>
      </c>
      <c r="K12" s="27">
        <v>218.18651315789472</v>
      </c>
      <c r="L12" s="27">
        <v>227.19608695652175</v>
      </c>
      <c r="M12" s="27">
        <v>229.08045454545453</v>
      </c>
      <c r="N12" s="27">
        <v>242.20125000000002</v>
      </c>
      <c r="O12" s="27">
        <f t="shared" si="0"/>
        <v>217.76131674555086</v>
      </c>
    </row>
    <row r="13" spans="2:15" x14ac:dyDescent="0.35">
      <c r="B13" s="21">
        <v>2019</v>
      </c>
      <c r="C13" s="27">
        <v>233.63824999999997</v>
      </c>
      <c r="D13" s="27">
        <v>219.17813157894741</v>
      </c>
      <c r="E13" s="27">
        <v>212.53439947089944</v>
      </c>
      <c r="F13" s="27">
        <v>203.68481481481481</v>
      </c>
      <c r="G13" s="27">
        <v>208.02659782608697</v>
      </c>
      <c r="H13" s="27">
        <v>224.34539285714285</v>
      </c>
      <c r="I13" s="27">
        <v>203.70799275362316</v>
      </c>
      <c r="J13" s="27">
        <v>187.71509090909092</v>
      </c>
      <c r="K13" s="27">
        <v>188.5993125</v>
      </c>
      <c r="L13" s="27">
        <v>198.01471014492756</v>
      </c>
      <c r="M13" s="27">
        <v>200.65880952380954</v>
      </c>
      <c r="N13" s="27">
        <v>209.22166666666666</v>
      </c>
      <c r="O13" s="27">
        <f t="shared" si="0"/>
        <v>207.44376408716741</v>
      </c>
    </row>
    <row r="14" spans="2:15" x14ac:dyDescent="0.35">
      <c r="B14" s="21">
        <v>2020</v>
      </c>
      <c r="C14" s="27">
        <v>220.26405130853993</v>
      </c>
      <c r="D14" s="27">
        <v>210.56907894736841</v>
      </c>
      <c r="E14" s="27">
        <v>213.08218434343436</v>
      </c>
      <c r="F14" s="27">
        <v>219.79604166666667</v>
      </c>
      <c r="G14" s="27">
        <v>216.19942857142854</v>
      </c>
      <c r="H14" s="27">
        <v>209.56117965367966</v>
      </c>
      <c r="I14" s="27">
        <v>208.49600877192984</v>
      </c>
      <c r="J14" s="27">
        <v>200.52552631578945</v>
      </c>
      <c r="K14" s="27">
        <v>216.01410714285717</v>
      </c>
      <c r="L14" s="27">
        <v>234.56363636363642</v>
      </c>
      <c r="M14" s="27">
        <v>235.35274104683202</v>
      </c>
      <c r="N14" s="27">
        <v>237.36349999999999</v>
      </c>
      <c r="O14" s="27">
        <f t="shared" si="0"/>
        <v>218.48229034434686</v>
      </c>
    </row>
    <row r="15" spans="2:15" x14ac:dyDescent="0.35">
      <c r="B15" s="21">
        <v>2021</v>
      </c>
      <c r="C15" s="27">
        <v>261.71797368421045</v>
      </c>
      <c r="D15" s="27">
        <v>270.25494152046787</v>
      </c>
      <c r="E15" s="27">
        <v>260.96999999999997</v>
      </c>
      <c r="F15" s="27">
        <v>278.02101190476196</v>
      </c>
      <c r="G15" s="27">
        <v>286.08674999999999</v>
      </c>
      <c r="H15" s="27">
        <v>289.88666666666666</v>
      </c>
      <c r="I15" s="27">
        <v>311.02935833333333</v>
      </c>
      <c r="J15" s="27">
        <v>350.83144230769233</v>
      </c>
      <c r="K15" s="27">
        <v>356.32727272727277</v>
      </c>
      <c r="L15" s="27">
        <v>387.75298245614033</v>
      </c>
      <c r="M15" s="27">
        <v>417.69579545454559</v>
      </c>
      <c r="N15" s="27">
        <v>430.72477272727264</v>
      </c>
      <c r="O15" s="27">
        <f t="shared" si="0"/>
        <v>325.10824731519693</v>
      </c>
    </row>
    <row r="16" spans="2:15" x14ac:dyDescent="0.35">
      <c r="B16" s="21">
        <v>2022</v>
      </c>
      <c r="C16" s="27">
        <v>372.2883607819075</v>
      </c>
      <c r="D16" s="27">
        <v>386.93609934798678</v>
      </c>
      <c r="E16" s="27">
        <v>430.92797449832767</v>
      </c>
      <c r="F16" s="27">
        <v>467.19949373952477</v>
      </c>
      <c r="G16" s="27">
        <v>524.3437576149696</v>
      </c>
      <c r="H16" s="27">
        <v>467.58561968367883</v>
      </c>
      <c r="I16" s="27">
        <v>373.9267114845938</v>
      </c>
      <c r="J16" s="27">
        <v>360.54700569358181</v>
      </c>
      <c r="K16" s="27">
        <v>386.19051767676768</v>
      </c>
      <c r="L16" s="27">
        <v>417.80696097883583</v>
      </c>
      <c r="M16" s="27">
        <v>418.02631818181817</v>
      </c>
      <c r="N16" s="27">
        <v>407.64583333333326</v>
      </c>
      <c r="O16" s="27">
        <f t="shared" si="0"/>
        <v>417.78538775127714</v>
      </c>
    </row>
    <row r="17" spans="2:15" x14ac:dyDescent="0.35">
      <c r="B17" s="21">
        <v>2023</v>
      </c>
      <c r="C17" s="27">
        <v>387.79036698150327</v>
      </c>
      <c r="D17" s="27">
        <v>391.44018114035083</v>
      </c>
      <c r="E17" s="27">
        <v>375.54161693662974</v>
      </c>
      <c r="F17" s="27">
        <v>368.61728125000002</v>
      </c>
      <c r="G17" s="27">
        <v>353.61968737060039</v>
      </c>
      <c r="H17" s="27">
        <v>347.91838578088579</v>
      </c>
      <c r="I17" s="27">
        <v>356.76960101010098</v>
      </c>
      <c r="J17" s="27">
        <v>334.5512367149758</v>
      </c>
      <c r="K17" s="27">
        <v>314.29184523809522</v>
      </c>
      <c r="L17" s="27">
        <v>304.34269696969699</v>
      </c>
      <c r="M17" s="27">
        <v>290.28392857142853</v>
      </c>
      <c r="N17" s="27">
        <v>290.29047619047623</v>
      </c>
      <c r="O17" s="27">
        <f t="shared" si="0"/>
        <v>342.95477534622864</v>
      </c>
    </row>
    <row r="18" spans="2:15" x14ac:dyDescent="0.35">
      <c r="B18" s="21">
        <v>2024</v>
      </c>
      <c r="C18" s="27">
        <v>284.87</v>
      </c>
      <c r="D18" s="27">
        <v>273.63</v>
      </c>
      <c r="E18" s="27">
        <v>278.08999999999997</v>
      </c>
      <c r="F18" s="27">
        <v>293.73</v>
      </c>
      <c r="G18" s="27">
        <v>324.2</v>
      </c>
      <c r="H18" s="27">
        <v>295.22000000000003</v>
      </c>
      <c r="I18" s="27"/>
      <c r="J18" s="27"/>
      <c r="K18" s="27"/>
      <c r="L18" s="27"/>
      <c r="M18" s="27"/>
      <c r="N18" s="27"/>
      <c r="O18" s="27">
        <f t="shared" si="0"/>
        <v>291.62333333333333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C90F-174E-4AEF-9EA2-EDCB3887D584}">
  <dimension ref="B7:O20"/>
  <sheetViews>
    <sheetView tabSelected="1" zoomScale="70" zoomScaleNormal="70" workbookViewId="0">
      <selection activeCell="H20" sqref="H20"/>
    </sheetView>
  </sheetViews>
  <sheetFormatPr baseColWidth="10" defaultRowHeight="14.5" x14ac:dyDescent="0.35"/>
  <sheetData>
    <row r="7" spans="2:15" x14ac:dyDescent="0.35">
      <c r="B7" s="29" t="s">
        <v>20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x14ac:dyDescent="0.35">
      <c r="B10" s="3">
        <v>2014</v>
      </c>
      <c r="C10" s="9">
        <v>281.08395000000002</v>
      </c>
      <c r="D10" s="9">
        <v>292.56613750000002</v>
      </c>
      <c r="E10" s="9">
        <v>280.34908999999999</v>
      </c>
      <c r="F10" s="9">
        <v>297.00591666666668</v>
      </c>
      <c r="G10" s="9">
        <v>286.22797000000003</v>
      </c>
      <c r="H10" s="9">
        <v>279.24680000000001</v>
      </c>
      <c r="I10" s="9">
        <v>280.34909000000005</v>
      </c>
      <c r="J10" s="9">
        <v>265.00888750000001</v>
      </c>
      <c r="K10" s="9">
        <v>278.63441666666671</v>
      </c>
      <c r="L10" s="9">
        <v>266.75418000000002</v>
      </c>
      <c r="M10" s="9">
        <v>288.43254999999999</v>
      </c>
      <c r="N10" s="9">
        <v>296.39353333333332</v>
      </c>
      <c r="O10" s="9">
        <f>AVERAGE(C10:N10)</f>
        <v>282.67104347222227</v>
      </c>
    </row>
    <row r="11" spans="2:15" x14ac:dyDescent="0.35">
      <c r="B11" s="3">
        <v>2015</v>
      </c>
      <c r="C11" s="9">
        <v>273.27606250000002</v>
      </c>
      <c r="D11" s="9">
        <v>285.54560000000004</v>
      </c>
      <c r="E11" s="9">
        <v>288.43254999999999</v>
      </c>
      <c r="F11" s="9">
        <v>260.87530000000004</v>
      </c>
      <c r="G11" s="9">
        <v>252.14883750000001</v>
      </c>
      <c r="H11" s="9">
        <v>271.53076999999996</v>
      </c>
      <c r="I11" s="9">
        <v>262.71244999999999</v>
      </c>
      <c r="J11" s="9">
        <v>249.85239999999999</v>
      </c>
      <c r="K11" s="9">
        <v>264.54959999999994</v>
      </c>
      <c r="L11" s="9">
        <v>271.16334000000001</v>
      </c>
      <c r="M11" s="9">
        <v>256.74171250000001</v>
      </c>
      <c r="N11" s="9">
        <v>254.44527500000001</v>
      </c>
      <c r="O11" s="9">
        <f t="shared" ref="O11:O19" si="0">AVERAGE(C11:N11)</f>
        <v>265.93949145833329</v>
      </c>
    </row>
    <row r="12" spans="2:15" x14ac:dyDescent="0.35">
      <c r="B12" s="3">
        <v>2016</v>
      </c>
      <c r="C12" s="9">
        <v>231.11347000000001</v>
      </c>
      <c r="D12" s="9">
        <v>213.56868749999998</v>
      </c>
      <c r="E12" s="9">
        <v>208.57776333333334</v>
      </c>
      <c r="F12" s="9">
        <v>207.59795</v>
      </c>
      <c r="G12" s="9">
        <v>214.57912000000002</v>
      </c>
      <c r="H12" s="9">
        <v>210.65986666666666</v>
      </c>
      <c r="I12" s="9">
        <v>204.3829375</v>
      </c>
      <c r="J12" s="9">
        <v>213.84425999999999</v>
      </c>
      <c r="K12" s="9">
        <v>198.77963</v>
      </c>
      <c r="L12" s="9">
        <v>197.30991</v>
      </c>
      <c r="M12" s="9">
        <v>202.0865</v>
      </c>
      <c r="N12" s="9">
        <v>206.67937499999999</v>
      </c>
      <c r="O12" s="9">
        <f t="shared" si="0"/>
        <v>209.09828916666666</v>
      </c>
    </row>
    <row r="13" spans="2:15" x14ac:dyDescent="0.35">
      <c r="B13" s="3">
        <v>2017</v>
      </c>
      <c r="C13" s="12">
        <v>206.12823000000003</v>
      </c>
      <c r="D13" s="12">
        <v>210.04748333333336</v>
      </c>
      <c r="E13" s="12">
        <v>206.67937500000002</v>
      </c>
      <c r="F13" s="12">
        <v>197.03433749999999</v>
      </c>
      <c r="G13" s="12">
        <v>188.61406666666667</v>
      </c>
      <c r="H13" s="12">
        <v>197.67733999999999</v>
      </c>
      <c r="I13" s="12">
        <v>211.63968</v>
      </c>
      <c r="J13" s="12">
        <v>199.7900625</v>
      </c>
      <c r="K13" s="12">
        <v>201.71907000000002</v>
      </c>
      <c r="L13" s="12">
        <v>212.74196999999998</v>
      </c>
      <c r="M13" s="12">
        <v>209.06767000000002</v>
      </c>
      <c r="N13" s="12">
        <v>191.98217500000001</v>
      </c>
      <c r="O13" s="9">
        <f t="shared" si="0"/>
        <v>202.76012166666669</v>
      </c>
    </row>
    <row r="14" spans="2:15" x14ac:dyDescent="0.35">
      <c r="B14" s="11">
        <v>2018</v>
      </c>
      <c r="C14" s="13">
        <v>210.65986666666666</v>
      </c>
      <c r="D14" s="13">
        <v>216.04884000000001</v>
      </c>
      <c r="E14" s="13">
        <v>224.5915875</v>
      </c>
      <c r="F14" s="13">
        <v>230.56232500000002</v>
      </c>
      <c r="G14" s="13">
        <v>223.67301250000003</v>
      </c>
      <c r="H14" s="13">
        <v>229.27632</v>
      </c>
      <c r="I14" s="13">
        <v>227.80659999999997</v>
      </c>
      <c r="J14" s="13">
        <v>235.15520000000001</v>
      </c>
      <c r="K14" s="13">
        <v>224.43849166666666</v>
      </c>
      <c r="L14" s="13">
        <v>238.82949999999997</v>
      </c>
      <c r="M14" s="13">
        <v>233.93043333333333</v>
      </c>
      <c r="N14" s="13">
        <v>229.1844625</v>
      </c>
      <c r="O14" s="9">
        <f t="shared" si="0"/>
        <v>227.01305326388885</v>
      </c>
    </row>
    <row r="15" spans="2:15" x14ac:dyDescent="0.35">
      <c r="B15" s="22">
        <v>2019</v>
      </c>
      <c r="C15" s="23">
        <v>240.29922000000002</v>
      </c>
      <c r="D15" s="23">
        <v>235.6144875</v>
      </c>
      <c r="E15" s="23">
        <v>228.72517500000001</v>
      </c>
      <c r="F15" s="23">
        <v>229.1844625</v>
      </c>
      <c r="G15" s="23">
        <v>230.1030375</v>
      </c>
      <c r="H15" s="23">
        <v>230.25613333333334</v>
      </c>
      <c r="I15" s="23">
        <v>232.70566666666664</v>
      </c>
      <c r="J15" s="23">
        <v>231.17470833333334</v>
      </c>
      <c r="K15" s="23">
        <v>228.26588749999999</v>
      </c>
      <c r="L15" s="23">
        <v>230.25613333333331</v>
      </c>
      <c r="M15" s="23">
        <v>231.94018750000001</v>
      </c>
      <c r="N15" s="23">
        <v>230.10303749999997</v>
      </c>
      <c r="O15" s="9">
        <f t="shared" si="0"/>
        <v>231.55234472222222</v>
      </c>
    </row>
    <row r="16" spans="2:15" x14ac:dyDescent="0.35">
      <c r="B16" s="21">
        <v>2020</v>
      </c>
      <c r="C16" s="13">
        <v>239.28878750000001</v>
      </c>
      <c r="D16" s="13">
        <v>235.52262999999999</v>
      </c>
      <c r="E16" s="13">
        <v>229.64375000000001</v>
      </c>
      <c r="F16" s="13">
        <v>243.42237499999999</v>
      </c>
      <c r="G16" s="13">
        <v>230.1030375</v>
      </c>
      <c r="H16" s="13">
        <v>235.15519999999998</v>
      </c>
      <c r="I16" s="13">
        <v>228.54146</v>
      </c>
      <c r="J16" s="15">
        <v>225.51016250000001</v>
      </c>
      <c r="K16" s="15">
        <v>244.34094999999999</v>
      </c>
      <c r="L16" s="15">
        <v>246.1781</v>
      </c>
      <c r="M16" s="15">
        <v>254.9045625</v>
      </c>
      <c r="N16" s="15">
        <v>252.60812499999997</v>
      </c>
      <c r="O16" s="9">
        <f t="shared" si="0"/>
        <v>238.7682616666666</v>
      </c>
    </row>
    <row r="17" spans="2:15" x14ac:dyDescent="0.35">
      <c r="B17" s="21">
        <v>2021</v>
      </c>
      <c r="C17" s="13">
        <v>313.41779000000002</v>
      </c>
      <c r="D17" s="13">
        <v>312.92788333333334</v>
      </c>
      <c r="E17" s="13">
        <v>375.23788750000006</v>
      </c>
      <c r="F17" s="13">
        <v>300.83331249999998</v>
      </c>
      <c r="G17" s="13">
        <v>338.03559999999999</v>
      </c>
      <c r="H17" s="13">
        <v>369.26714999999996</v>
      </c>
      <c r="I17" s="13">
        <v>335.73916250000002</v>
      </c>
      <c r="J17" s="15">
        <v>389.10837000000004</v>
      </c>
      <c r="K17" s="15">
        <v>378.45290000000006</v>
      </c>
      <c r="L17" s="15">
        <v>454.51090999999997</v>
      </c>
      <c r="M17" s="15">
        <v>440.916</v>
      </c>
      <c r="N17" s="15">
        <v>393.76248333333336</v>
      </c>
      <c r="O17" s="9">
        <f t="shared" si="0"/>
        <v>366.85078743055556</v>
      </c>
    </row>
    <row r="18" spans="2:15" x14ac:dyDescent="0.35">
      <c r="B18" s="21">
        <v>2022</v>
      </c>
      <c r="C18" s="13">
        <v>435.40455000000003</v>
      </c>
      <c r="D18" s="13">
        <v>394.37486666666672</v>
      </c>
      <c r="E18" s="13">
        <v>454.38843333333335</v>
      </c>
      <c r="F18" s="13">
        <v>439.38504166666672</v>
      </c>
      <c r="G18" s="13">
        <v>443.67172500000004</v>
      </c>
      <c r="H18" s="13">
        <v>457.45035000000001</v>
      </c>
      <c r="I18" s="13">
        <v>389.10837000000004</v>
      </c>
      <c r="J18" s="14">
        <v>382.58648749999998</v>
      </c>
      <c r="K18" s="14">
        <v>371.71668333333332</v>
      </c>
      <c r="L18" s="14">
        <v>392.69081249999999</v>
      </c>
      <c r="M18" s="14">
        <v>390.57808999999997</v>
      </c>
      <c r="N18" s="14">
        <v>336.19845000000004</v>
      </c>
      <c r="O18" s="9">
        <f t="shared" si="0"/>
        <v>407.296155</v>
      </c>
    </row>
    <row r="19" spans="2:15" x14ac:dyDescent="0.35">
      <c r="B19" s="21">
        <v>2023</v>
      </c>
      <c r="C19" s="13">
        <v>321.95454549999999</v>
      </c>
      <c r="D19" s="13">
        <v>325.8</v>
      </c>
      <c r="E19" s="13">
        <v>302.43</v>
      </c>
      <c r="F19" s="13">
        <v>284.75</v>
      </c>
      <c r="G19" s="13">
        <v>278.36</v>
      </c>
      <c r="H19" s="13">
        <v>282</v>
      </c>
      <c r="I19" s="13">
        <v>275.33</v>
      </c>
      <c r="J19" s="14">
        <v>273.04000000000002</v>
      </c>
      <c r="K19" s="14">
        <v>272.76</v>
      </c>
      <c r="L19" s="14">
        <v>274.91000000000003</v>
      </c>
      <c r="M19" s="14">
        <v>271.82</v>
      </c>
      <c r="N19" s="14">
        <v>273</v>
      </c>
      <c r="O19" s="9">
        <f t="shared" si="0"/>
        <v>286.34621212500002</v>
      </c>
    </row>
    <row r="20" spans="2:15" x14ac:dyDescent="0.35">
      <c r="B20" s="21">
        <v>2024</v>
      </c>
      <c r="C20" s="14">
        <v>259</v>
      </c>
      <c r="D20" s="14">
        <v>246.62</v>
      </c>
      <c r="E20" s="14">
        <v>225.19</v>
      </c>
      <c r="F20" s="14">
        <v>233.72727269999999</v>
      </c>
      <c r="G20" s="14">
        <v>262.30434780000002</v>
      </c>
      <c r="H20" s="14">
        <v>253.25</v>
      </c>
      <c r="I20" s="14"/>
      <c r="J20" s="14"/>
      <c r="K20" s="14"/>
      <c r="L20" s="14"/>
      <c r="M20" s="14"/>
      <c r="N20" s="14"/>
      <c r="O20" s="9">
        <f>AVERAGE(C20:N20)</f>
        <v>246.68193674999998</v>
      </c>
    </row>
  </sheetData>
  <mergeCells count="2">
    <mergeCell ref="B7:O7"/>
    <mergeCell ref="B8:O8"/>
  </mergeCells>
  <pageMargins left="0.7" right="0.7" top="0.75" bottom="0.75" header="0.3" footer="0.3"/>
  <ignoredErrors>
    <ignoredError sqref="O10 O11:O2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HRW#2</vt:lpstr>
      <vt:lpstr>SRW#2</vt:lpstr>
      <vt:lpstr>Pan Argentino</vt:lpstr>
      <vt:lpstr>CWRS</vt:lpstr>
      <vt:lpstr>CPRS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Fabian Mandiola</cp:lastModifiedBy>
  <dcterms:created xsi:type="dcterms:W3CDTF">2013-05-30T13:31:42Z</dcterms:created>
  <dcterms:modified xsi:type="dcterms:W3CDTF">2024-07-03T14:59:26Z</dcterms:modified>
</cp:coreProperties>
</file>